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 4" sheetId="5" r:id="rId1"/>
    <sheet name="прил 3" sheetId="4" r:id="rId2"/>
    <sheet name="прил 2" sheetId="3" r:id="rId3"/>
    <sheet name="прил 1" sheetId="2" r:id="rId4"/>
  </sheets>
  <definedNames>
    <definedName name="_xlnm._FilterDatabase" localSheetId="3" hidden="1">'прил 1'!$A$2:$A$67</definedName>
    <definedName name="_xlnm._FilterDatabase" localSheetId="2" hidden="1">'прил 2'!$A$6:$E$89</definedName>
    <definedName name="_xlnm._FilterDatabase" localSheetId="1" hidden="1">'прил 3'!$A$2:$A$40</definedName>
    <definedName name="_xlnm.Print_Area" localSheetId="3">'прил 1'!$A$1:$K$68</definedName>
    <definedName name="_xlnm.Print_Area" localSheetId="2">'прил 2'!$A$1:$E$96</definedName>
    <definedName name="_xlnm.Print_Area" localSheetId="1">'прил 3'!$A$1:$E$39</definedName>
  </definedNames>
  <calcPr calcId="162913" refMode="R1C1" fullPrecision="0"/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" i="2"/>
  <c r="C68" i="2" l="1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</calcChain>
</file>

<file path=xl/sharedStrings.xml><?xml version="1.0" encoding="utf-8"?>
<sst xmlns="http://schemas.openxmlformats.org/spreadsheetml/2006/main" count="728" uniqueCount="588">
  <si>
    <t>убрать</t>
  </si>
  <si>
    <t>Приложение 2.2 
к Тарифному соглашению 
в системе ОМС Оренбургской области 
на 2021 год от "30" декабря  2020г.</t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</si>
  <si>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2021 год (с 01.03.2021г.)</t>
  </si>
  <si>
    <t>МОЕР</t>
  </si>
  <si>
    <t>Краткое наименование МО</t>
  </si>
  <si>
    <t>КДпвi</t>
  </si>
  <si>
    <t>КУмо</t>
  </si>
  <si>
    <t>Кспец</t>
  </si>
  <si>
    <t>КДот</t>
  </si>
  <si>
    <t>К попр</t>
  </si>
  <si>
    <t>КУмп проф</t>
  </si>
  <si>
    <t xml:space="preserve">ПНАi </t>
  </si>
  <si>
    <t>а</t>
  </si>
  <si>
    <t>б</t>
  </si>
  <si>
    <t>560002</t>
  </si>
  <si>
    <t>ОРЕНБУРГ ОБЛАСТНАЯ КБ  № 2</t>
  </si>
  <si>
    <t>560014</t>
  </si>
  <si>
    <t>ОРЕНБУРГ ФГБОУ ВО ОРГМУ МИНЗДРАВА</t>
  </si>
  <si>
    <t>560017</t>
  </si>
  <si>
    <t>ОРЕНБУРГ ГБУЗ ГКБ №1</t>
  </si>
  <si>
    <t>560019</t>
  </si>
  <si>
    <t>ОРЕНБУРГ ГАУЗ ГКБ  №3</t>
  </si>
  <si>
    <t>560021</t>
  </si>
  <si>
    <t>ОРЕНБУРГ ГБУЗ ГКБ № 5</t>
  </si>
  <si>
    <t>560022</t>
  </si>
  <si>
    <t>ОРЕНБУРГ ГАУЗ ГКБ  №6</t>
  </si>
  <si>
    <t>560024</t>
  </si>
  <si>
    <t>ОРЕНБУРГ ГАУЗ ДГКБ</t>
  </si>
  <si>
    <t>560026</t>
  </si>
  <si>
    <t>ОРЕНБУРГ ГАУЗ ГКБ ИМ. ПИРОГОВА Н.И.</t>
  </si>
  <si>
    <t>560036</t>
  </si>
  <si>
    <t>ОРСКАЯ ГАУЗ ГБ № 1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</si>
  <si>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</si>
  <si>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</si>
  <si>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</si>
  <si>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</si>
  <si>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</si>
  <si>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</si>
  <si>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</si>
  <si>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</si>
  <si>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560206</t>
  </si>
  <si>
    <t>НОВОТРОИЦК БОЛЬНИЦА СКОРОЙ МЕДИЦИНСКОЙ ПОМОЩИ</t>
  </si>
  <si>
    <t>560041</t>
  </si>
  <si>
    <t>НОВОТРОИЦКАЯ ГАУЗ ДГБ</t>
  </si>
  <si>
    <t>560043</t>
  </si>
  <si>
    <t>МЕДНОГОРСКАЯ ГБ</t>
  </si>
  <si>
    <t>560045</t>
  </si>
  <si>
    <t>БУГУРУСЛАНСКАЯ ГБ</t>
  </si>
  <si>
    <t>560047</t>
  </si>
  <si>
    <t>БУГУРУСЛАНСКАЯ РБ</t>
  </si>
  <si>
    <t>560214</t>
  </si>
  <si>
    <t>БУЗУЛУКСКАЯ БОЛЬНИЦА СКОРОЙ МЕДИЦИНСКОЙ ПОМОЩИ</t>
  </si>
  <si>
    <t>560052</t>
  </si>
  <si>
    <t>АБДУЛИНСКАЯ ГБ</t>
  </si>
  <si>
    <t>560053</t>
  </si>
  <si>
    <t>АДАМОВСКАЯ РБ</t>
  </si>
  <si>
    <t>560054</t>
  </si>
  <si>
    <t>АКБУЛАКСКАЯ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</si>
  <si>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</si>
  <si>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</si>
  <si>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</si>
  <si>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</si>
  <si>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</si>
  <si>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</si>
  <si>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</si>
  <si>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</si>
  <si>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560059</t>
  </si>
  <si>
    <t>ГРАЧЕВСКАЯ РБ</t>
  </si>
  <si>
    <t>560060</t>
  </si>
  <si>
    <t>ДОМБАРОВСКАЯ РБ</t>
  </si>
  <si>
    <t>560061</t>
  </si>
  <si>
    <t>ИЛЕКСКАЯ РБ</t>
  </si>
  <si>
    <t>560062</t>
  </si>
  <si>
    <t>КВАРКЕНСКАЯ РБ</t>
  </si>
  <si>
    <t>560063</t>
  </si>
  <si>
    <t>КРАСНОГВАРДЕЙСКАЯ РБ</t>
  </si>
  <si>
    <t>560064</t>
  </si>
  <si>
    <t>КУВАНДЫКСКАЯ ГБ</t>
  </si>
  <si>
    <t>560065</t>
  </si>
  <si>
    <t>КУРМАНАЕВСКАЯ РБ</t>
  </si>
  <si>
    <t>560066</t>
  </si>
  <si>
    <t>МАТВЕЕВСКАЯ РБ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</si>
  <si>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</si>
  <si>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</si>
  <si>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</si>
  <si>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</si>
  <si>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</si>
  <si>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</si>
  <si>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</si>
  <si>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</si>
  <si>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</si>
  <si>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</si>
  <si>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</si>
  <si>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</si>
  <si>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560073</t>
  </si>
  <si>
    <t>ПОНОМАРЕВСКАЯ РБ</t>
  </si>
  <si>
    <t>560074</t>
  </si>
  <si>
    <t>САКМАРСКАЯ  РБ</t>
  </si>
  <si>
    <t>560075</t>
  </si>
  <si>
    <t>САРАКТАШСКАЯ РБ</t>
  </si>
  <si>
    <t>560076</t>
  </si>
  <si>
    <t>СВЕТЛИНСКАЯ РБ</t>
  </si>
  <si>
    <t>560077</t>
  </si>
  <si>
    <t>СЕВЕРНАЯ РБ</t>
  </si>
  <si>
    <t>560078</t>
  </si>
  <si>
    <t>СОЛЬ-ИЛЕЦКАЯ ГБ</t>
  </si>
  <si>
    <t>560079</t>
  </si>
  <si>
    <t>СОРОЧИНСКАЯ ГБ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</si>
  <si>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</si>
  <si>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</si>
  <si>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</si>
  <si>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</si>
  <si>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</si>
  <si>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</si>
  <si>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</si>
  <si>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</si>
  <si>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560084</t>
  </si>
  <si>
    <t>ЯСНЕНСКАЯ ГБ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</si>
  <si>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</si>
  <si>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</si>
  <si>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</si>
  <si>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</si>
  <si>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</si>
  <si>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</si>
  <si>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</si>
  <si>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</si>
  <si>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</si>
  <si>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</si>
  <si>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560096</t>
  </si>
  <si>
    <t>ОРЕНБУРГ ФИЛИАЛ № 3 ФГБУ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</si>
  <si>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</si>
  <si>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</si>
  <si>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</si>
  <si>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</si>
  <si>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560205</t>
  </si>
  <si>
    <t>КДЦ ООО</t>
  </si>
  <si>
    <t>ГАУЗ "ООБ № 3"</t>
  </si>
  <si>
    <t>Тарифы диагностических исследований, проводимых амбулаторно и выведенных из подушевого норматива финансирования амбулаторной помощи</t>
  </si>
  <si>
    <t>Метод/ код исследования</t>
  </si>
  <si>
    <t>Исследование</t>
  </si>
  <si>
    <t>Тариф</t>
  </si>
  <si>
    <t>В</t>
  </si>
  <si>
    <t>Д</t>
  </si>
  <si>
    <t>AA</t>
  </si>
  <si>
    <t>AA001</t>
  </si>
  <si>
    <t>A06.03.021.001</t>
  </si>
  <si>
    <t xml:space="preserve">Компьютерная томография верхней конечности </t>
  </si>
  <si>
    <t>AA002</t>
  </si>
  <si>
    <t>A06.03.021.002</t>
  </si>
  <si>
    <t>Компьютерная томография верхней конечности с внутривенным болюсным контрастированием</t>
  </si>
  <si>
    <t>A06.03.036.001</t>
  </si>
  <si>
    <t xml:space="preserve">Компьютерная томография нижней конечности </t>
  </si>
  <si>
    <t>A06.03.036.002</t>
  </si>
  <si>
    <t>Компьютерная томография нижней конечности с внутривенным болюсным контрастированием</t>
  </si>
  <si>
    <t>A06.03.058</t>
  </si>
  <si>
    <t>Компьютерная томография позвоночника (один отдел)</t>
  </si>
  <si>
    <t>A06.03.058.003</t>
  </si>
  <si>
    <t>Компьютерная томография позвоночника с внутривенным контрастированием (один отдел)</t>
  </si>
  <si>
    <t>A06.04.017</t>
  </si>
  <si>
    <t>Компьютерная томография сустава</t>
  </si>
  <si>
    <t>A06.04.017.901</t>
  </si>
  <si>
    <t>Компьютерная томография сустава с контрастированием</t>
  </si>
  <si>
    <t>A06.08.007.001</t>
  </si>
  <si>
    <t>Спиральная компьютерная томография гортани</t>
  </si>
  <si>
    <t>A06.08.009.001</t>
  </si>
  <si>
    <t>Спиральная компьютерная томография шеи</t>
  </si>
  <si>
    <t>A06.08.009.002</t>
  </si>
  <si>
    <t>Компьютерная томография шеи с внутривенным болюсным контрастированием</t>
  </si>
  <si>
    <t>A06.09.005</t>
  </si>
  <si>
    <t>Компьютерная томография органов грудной полости</t>
  </si>
  <si>
    <t>A06.09.005.002</t>
  </si>
  <si>
    <t>Компьютерная томография органов грудной полости с внутривенным болюсным контрастированием</t>
  </si>
  <si>
    <t>A06.10.006.001</t>
  </si>
  <si>
    <t>Компьютерно-томографическая коронарография с контрастированием</t>
  </si>
  <si>
    <t>A06.10.009</t>
  </si>
  <si>
    <t>Компьютерная томография сердца</t>
  </si>
  <si>
    <t>A06.10.009.001</t>
  </si>
  <si>
    <t>Компьютерная томография сердца с контрастированием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</si>
  <si>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</si>
  <si>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</si>
  <si>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</si>
  <si>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</si>
  <si>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А06.12.050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</si>
  <si>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</si>
  <si>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</si>
  <si>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</si>
  <si>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</si>
  <si>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</si>
  <si>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</si>
  <si>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</si>
  <si>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A06.12.056</t>
  </si>
  <si>
    <t>Компьютерно-томографическая ангиография сосудов головного мозга</t>
  </si>
  <si>
    <t>A06.12.058</t>
  </si>
  <si>
    <t>Компьютерно-томографическая ангиография брахиоцефальных артерий</t>
  </si>
  <si>
    <t>A06.20.002.001</t>
  </si>
  <si>
    <t>Спиральная компьютерная томография органов малого таза у женщин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</si>
  <si>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</si>
  <si>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</si>
  <si>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A06.21.003.001</t>
  </si>
  <si>
    <t>Спиральная компьютерная томография органов таза у мужчин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</si>
  <si>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</si>
  <si>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</si>
  <si>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A06.23.004</t>
  </si>
  <si>
    <t>Компьютерная томография головного мозга</t>
  </si>
  <si>
    <t>A06.23.004.006</t>
  </si>
  <si>
    <t>Компьютерная томография головного мозга с внутривенным контрастированием</t>
  </si>
  <si>
    <t>A06.28.009.002</t>
  </si>
  <si>
    <t>Спиральная компьютерная томография почек и надпочечников</t>
  </si>
  <si>
    <t>A06.28.009.902</t>
  </si>
  <si>
    <t>Спиральная компьютерная томография почек и надпочечников с контрастированием</t>
  </si>
  <si>
    <t>A06.30.005</t>
  </si>
  <si>
    <t>Компьютерная томография органов брюшной полости</t>
  </si>
  <si>
    <t>A06.30.005.003</t>
  </si>
  <si>
    <t>Компьютерная томография органов брюшной полости с внутривенным болюсным контрастированием</t>
  </si>
  <si>
    <t>B01.003.004</t>
  </si>
  <si>
    <t>Анестезиологическое пособие (включая раннее послеоперационное ведение)</t>
  </si>
  <si>
    <t>AB</t>
  </si>
  <si>
    <t>Магнитно-резонансная томография</t>
  </si>
  <si>
    <t>AB001</t>
  </si>
  <si>
    <t>A05.01.002</t>
  </si>
  <si>
    <t>Магнитно-резонансная томография мягких тканей</t>
  </si>
  <si>
    <t>AB002</t>
  </si>
  <si>
    <t>A05.01.002.001</t>
  </si>
  <si>
    <t>Магнитно-резонансная томография мягких тканей с контрастированием</t>
  </si>
  <si>
    <t>A05.02.002</t>
  </si>
  <si>
    <t>Магнитно-резонансная томография мышечной системы</t>
  </si>
  <si>
    <t>A05.02.002.901</t>
  </si>
  <si>
    <t>Магнитно-резонансная томография мышечной системы с контрастированием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</si>
  <si>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</si>
  <si>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</si>
  <si>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</si>
  <si>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</si>
  <si>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A05.03.002.001</t>
  </si>
  <si>
    <t>Магнитно-резонансная томография позвоночника с контрастированием (один отдел)</t>
  </si>
  <si>
    <t>A05.04.001</t>
  </si>
  <si>
    <t>Магнитно-резонансная томография суставов (один сустав)</t>
  </si>
  <si>
    <t>A05.04.001.001</t>
  </si>
  <si>
    <t>Магнитно-резонансная томография суставов (один сустав) с контрастированием</t>
  </si>
  <si>
    <t>A05.08.001</t>
  </si>
  <si>
    <t>Магнитно-резонансная томография околоносовых пазух</t>
  </si>
  <si>
    <t>A05.08.001.901</t>
  </si>
  <si>
    <t>Магнитно-резонансная томография околоносовых пазух с контрастированием</t>
  </si>
  <si>
    <t>A05.08.002</t>
  </si>
  <si>
    <t>Магнитно-резонансная томография гортаноглотки</t>
  </si>
  <si>
    <t>A05.08.002.901</t>
  </si>
  <si>
    <t>Магнитно-резонансная томография гортаноглотки с контрастированием</t>
  </si>
  <si>
    <t>A05.09.001</t>
  </si>
  <si>
    <t>Магнитно-резонансная томография легких</t>
  </si>
  <si>
    <t>A05.09.001.901</t>
  </si>
  <si>
    <t>Магнитно-резонансная томография легких с контрастированием</t>
  </si>
  <si>
    <t>A05.10.009</t>
  </si>
  <si>
    <t>Магнитно-резонансная томография сердца и магистральных сосудов</t>
  </si>
  <si>
    <t>A05.10.009.001</t>
  </si>
  <si>
    <t>Магнитно-резонансная томография сердца с контрастированием</t>
  </si>
  <si>
    <t>A05.11.001</t>
  </si>
  <si>
    <t>Магнитно-резонансная томография средостения</t>
  </si>
  <si>
    <t>A05.11.001.901</t>
  </si>
  <si>
    <t>Магнитно-резонансная томография средостения с контрастированием</t>
  </si>
  <si>
    <t>A05.14.002.901</t>
  </si>
  <si>
    <t>Магнитно-резонансная томография печени</t>
  </si>
  <si>
    <t>A05.14.002.902</t>
  </si>
  <si>
    <t>Магнитно-резонансная томография печени с контрастированием</t>
  </si>
  <si>
    <t>A05.15.001</t>
  </si>
  <si>
    <t>Магнитно-резонансная томография поджелудочной железы</t>
  </si>
  <si>
    <t>A05.15.001.901</t>
  </si>
  <si>
    <t>Магнитно-резонансная томография поджелудочной железы с контрастированием</t>
  </si>
  <si>
    <t>A05.23.009</t>
  </si>
  <si>
    <t>Магнитно-резонансная томография головного мозга</t>
  </si>
  <si>
    <t>A05.23.009.001</t>
  </si>
  <si>
    <t>Магнитно-резонансная томография головного мозга с контрастированием</t>
  </si>
  <si>
    <t>A05.26.008</t>
  </si>
  <si>
    <t>Магнитно-резонансная томография глазницы</t>
  </si>
  <si>
    <t>A05.26.008.001</t>
  </si>
  <si>
    <t>Магнитно-резонансная томография глазниц с контрастированием</t>
  </si>
  <si>
    <t>A05.28.002</t>
  </si>
  <si>
    <t>Магнитно-резонансная томография почек</t>
  </si>
  <si>
    <t>A05.28.002.001</t>
  </si>
  <si>
    <t>Магнитно-резонансная томография почек с контрастированием</t>
  </si>
  <si>
    <t>A05.30.004</t>
  </si>
  <si>
    <t>Магнитно-резонансная томография органов малого таза</t>
  </si>
  <si>
    <t>A05.30.004.001</t>
  </si>
  <si>
    <t>Магнитно-резонансная томография органов малого таза с внутривенным контрастированием</t>
  </si>
  <si>
    <t>A05.30.005</t>
  </si>
  <si>
    <t>Магнитно-резонансная томография органов брюшной полости</t>
  </si>
  <si>
    <t>A05.30.005.001</t>
  </si>
  <si>
    <t>Магнитно-резонансная томография органов брюшной полости с внутривенным контрастированием</t>
  </si>
  <si>
    <t>A05.30.006</t>
  </si>
  <si>
    <t>Магнитно-резонансная томография органов грудной клетки</t>
  </si>
  <si>
    <t>A05.30.006.001</t>
  </si>
  <si>
    <t>Магнитно-резонансная томография органов грудной клетки с внутривенным контрастированием</t>
  </si>
  <si>
    <t>A05.30.007</t>
  </si>
  <si>
    <t>Магнитно-резонансная томография забрюшинного пространства</t>
  </si>
  <si>
    <t>A05.30.007.001</t>
  </si>
  <si>
    <t>Магнитно-резонансная томография забрюшинного пространства с внутривенным контрастированием</t>
  </si>
  <si>
    <t>A05.30.008</t>
  </si>
  <si>
    <t>Магнитно-резонансная томография шеи</t>
  </si>
  <si>
    <t>A05.30.008.001</t>
  </si>
  <si>
    <t>Магнитно-резонансная томография шеи с внутривенным контрастированием</t>
  </si>
  <si>
    <t>A05.30.011</t>
  </si>
  <si>
    <t>Магнитно-резонансная томография верхней конечности</t>
  </si>
  <si>
    <t>A05.30.011.001</t>
  </si>
  <si>
    <t>Магнитно-резонансная томография верхней конечности с внутривенным контрастированием</t>
  </si>
  <si>
    <t>A05.30.012</t>
  </si>
  <si>
    <t>Магнитно-резонансная томография нижней конечности</t>
  </si>
  <si>
    <t>A05.30.012.001</t>
  </si>
  <si>
    <t>Магнитно-резонансная томография нижней конечности с внутривенным контрастированием</t>
  </si>
  <si>
    <t>A05.22.002</t>
  </si>
  <si>
    <t>Магнитно-резонансная томография гипофиза</t>
  </si>
  <si>
    <t>A05.22.002.001</t>
  </si>
  <si>
    <t>Магнитно-резонансная томография гипофиза с контрастированием</t>
  </si>
  <si>
    <t>A05.12.007</t>
  </si>
  <si>
    <t>A05.12.005</t>
  </si>
  <si>
    <t>Код МОЕР</t>
  </si>
  <si>
    <t>МО</t>
  </si>
  <si>
    <t>КС смп</t>
  </si>
  <si>
    <t>расч ПНсмп i</t>
  </si>
  <si>
    <t>факт ПНсмп i с уч К попр</t>
  </si>
  <si>
    <t>ГБУЗ "КССМП" г. Оренбурга</t>
  </si>
  <si>
    <t>ГАУЗ "ССМП" г.Орска</t>
  </si>
  <si>
    <t>ГАУЗ "БСМП" г. Новотроицка</t>
  </si>
  <si>
    <t>ГБУЗ "ГБ" г. Медногорска</t>
  </si>
  <si>
    <t>ГБУЗ "ГБ" г.Бугуруслана</t>
  </si>
  <si>
    <t>ГБУЗ "Бугурусланская РБ"</t>
  </si>
  <si>
    <t>ГБУЗ "ББСМП"</t>
  </si>
  <si>
    <t>ГБУЗ "ГБ" г. Абдулино</t>
  </si>
  <si>
    <t>ГБУЗ "Адамовская РБ"</t>
  </si>
  <si>
    <t>ГБУЗ "Акбулакская РБ"</t>
  </si>
  <si>
    <t>ГБУЗ "Асекеевская РБ"</t>
  </si>
  <si>
    <t>ГБУЗ "Беляевская РБ"</t>
  </si>
  <si>
    <t>ГБУЗ "ГБ" г. Гая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</si>
  <si>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</si>
  <si>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</si>
  <si>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</si>
  <si>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</si>
  <si>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</si>
  <si>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"ССМП" г.Кувандыка"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</si>
  <si>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</si>
  <si>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</si>
  <si>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</si>
  <si>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</si>
  <si>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</si>
  <si>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ГБУЗ "Первомайская РБ"</t>
  </si>
  <si>
    <t>ГБУЗ "Пономаревская РБ"</t>
  </si>
  <si>
    <t>ГБУЗ "Сакмарская РБ"</t>
  </si>
  <si>
    <t>ГБУЗ "Светлинская РБ"</t>
  </si>
  <si>
    <t>ГБУЗ "Северная РБ"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</si>
  <si>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</si>
  <si>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</si>
  <si>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</si>
  <si>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</si>
  <si>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</si>
  <si>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ГБУЗ "ГБ" Г. Ясного</t>
  </si>
  <si>
    <t>4=1*2*3</t>
  </si>
  <si>
    <t>Кдк</t>
  </si>
  <si>
    <t>Приложение 1
к Соглашению о внесении изменений и дополнений в Тарифное соглашение в системе ОМС Оренбургской области на 2021 год от "31" марта  2021г.</t>
  </si>
  <si>
    <t>Приложение 2
к Соглашению о внесении изменений и дополнений 
в Тарифное соглашение в системе ОМС Оренбургской 
области на 2021 год от "31" марта  2021г.</t>
  </si>
  <si>
    <t>Коэффициенты специфики к подушевому нормативу 
и подушевые  нормативы финансового обеспечения 
скорой медицинской помощи (ПНсмп i ) на 2021 год (с 01.03.2021г.)</t>
  </si>
  <si>
    <t>Приложение 3
к Соглашению о внесении изменений и дополнений 
в Тарифное соглашение в системе ОМС Оренбургской 
области на 2021 год от "31" марта  2021г.</t>
  </si>
  <si>
    <t>Приложение 6.2 
к Тарифному соглашению в системе ОМС 
Оренбургской области на 2021 год  
от  " 30 " декабря  2020 г.</t>
  </si>
  <si>
    <t>Магнитно-резонансная томография ангиография (одна область)</t>
  </si>
  <si>
    <t>Магнитно-резонансная томография венография (одна область)</t>
  </si>
  <si>
    <t>AF</t>
  </si>
  <si>
    <t>Патолого-анатомические исследования с целью выявления онкологических заболеваний и подбора таргетной терапии</t>
  </si>
  <si>
    <t>Гистологические исследования</t>
  </si>
  <si>
    <t>A08.30.046.001</t>
  </si>
  <si>
    <t>Патолого-анатомическое исследования биопсийного и операционного материала первой категории сложности без дополнительных методов исследования</t>
  </si>
  <si>
    <t>A08.30.046.002</t>
  </si>
  <si>
    <t>Патолого-анатомическое исследования биопсийного и операционного материала второй категории сложности без дополнительных методов исследования</t>
  </si>
  <si>
    <t>A08.30.046.003</t>
  </si>
  <si>
    <t>Патолого-анатомическое исследования биопсийного и операционного материала третьей категории сложности без дополнительных методов исследования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</si>
  <si>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</si>
  <si>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</si>
  <si>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</si>
  <si>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</si>
  <si>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 xml:space="preserve"> Раздел 1. Перечень медицинских услуг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</si>
  <si>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>№ п\п</t>
  </si>
  <si>
    <t>Наименование медицинской услуги</t>
  </si>
  <si>
    <t>Предельный размер возмещения расходов, рублей</t>
  </si>
  <si>
    <t>15.</t>
  </si>
  <si>
    <t>Гистологические исследования **</t>
  </si>
  <si>
    <t>15.1</t>
  </si>
  <si>
    <t>15.2</t>
  </si>
  <si>
    <t>15.3</t>
  </si>
  <si>
    <t>15.4</t>
  </si>
  <si>
    <t>15.5</t>
  </si>
  <si>
    <t>15.6</t>
  </si>
  <si>
    <t>Исследования материала желудка на наличие геликобактера</t>
  </si>
  <si>
    <t>15.7</t>
  </si>
  <si>
    <t>Консультация готовых гистологических препаратов   I-V категории</t>
  </si>
  <si>
    <t>16.</t>
  </si>
  <si>
    <t>взрослые/дети</t>
  </si>
  <si>
    <t>16.1</t>
  </si>
  <si>
    <t>Компьютерная томография верхней конечности (взрослые/дети)</t>
  </si>
  <si>
    <t>1 141,09  / 1 141,09</t>
  </si>
  <si>
    <t>16.2</t>
  </si>
  <si>
    <t>Компьютерная томография верхней конечности с внутривенным болюсным контрастированием (взрослые/дети)</t>
  </si>
  <si>
    <t>4 058,61 / 3 506,80</t>
  </si>
  <si>
    <t>Компьютерная томография нижней конечности (взрослые/дети)</t>
  </si>
  <si>
    <t>Компьютерная томография нижней конечности с внутривенным болюсным контрастированием (взрослые/дети)</t>
  </si>
  <si>
    <t>16.5</t>
  </si>
  <si>
    <t>Компьютерная томография позвоночника (один отдел) (взрослые/дети)</t>
  </si>
  <si>
    <t>2 402,43 / 2 402,43</t>
  </si>
  <si>
    <t>16.6</t>
  </si>
  <si>
    <t>Компьютерная томография позвоночника с внутривенным контрастированием (один отдел) (взрослые/дети)</t>
  </si>
  <si>
    <t>5 299,72 / 4 510,78</t>
  </si>
  <si>
    <t>16.7</t>
  </si>
  <si>
    <t>Компьютерная томография сустава (взрослые/дети)</t>
  </si>
  <si>
    <t>16.8</t>
  </si>
  <si>
    <t>Компьютерная томография сустава с контрастированием (взрослые/дети)</t>
  </si>
  <si>
    <t>4 239,55 / 3 608,32</t>
  </si>
  <si>
    <t>16.9</t>
  </si>
  <si>
    <t>Спиральная компьютерная томография гортани (взрослые/дети)</t>
  </si>
  <si>
    <t>1 041,06 / 1 041,06</t>
  </si>
  <si>
    <t>16.10</t>
  </si>
  <si>
    <t>Спиральная компьютерная томография шеи (взрослые/дети)</t>
  </si>
  <si>
    <t>16.11</t>
  </si>
  <si>
    <t>Компьютерная томография шеи с внутривенным болюсным контрастированием (взрослые/дети)</t>
  </si>
  <si>
    <t>16.12</t>
  </si>
  <si>
    <t>Компьютерная томография органов грудной полости (взрослые/дети)</t>
  </si>
  <si>
    <t>16.13</t>
  </si>
  <si>
    <t>Компьютерная томография органов грудной полости с внутривенным болюсным контрастированием (взрослые/дети)</t>
  </si>
  <si>
    <t>16.14</t>
  </si>
  <si>
    <t>Компьютерно-томографическая коронарография с контрастированием (взрослые/дети)</t>
  </si>
  <si>
    <t>3 181,26 / 3 141,17</t>
  </si>
  <si>
    <t>16.15</t>
  </si>
  <si>
    <t>Компьютерная томография сердца (взрослые/дети)</t>
  </si>
  <si>
    <t>1 244,86 / 1 244,86</t>
  </si>
  <si>
    <t>16.16</t>
  </si>
  <si>
    <t>Компьютерная томография сердца с контрастированием (взрослые/дети)</t>
  </si>
  <si>
    <t>4 101,32 / 3 738,69</t>
  </si>
  <si>
    <t>16.17</t>
  </si>
  <si>
    <t>4 318,22 / 3 884,04</t>
  </si>
  <si>
    <t>16.18</t>
  </si>
  <si>
    <t>4 007,66 / 3 692,24</t>
  </si>
  <si>
    <t>16.19</t>
  </si>
  <si>
    <t>Компьютерно-томографическая ангиография одной анатомической области (взрослые/дети)</t>
  </si>
  <si>
    <t>3 508,30 / 3 445,36</t>
  </si>
  <si>
    <t>16.20</t>
  </si>
  <si>
    <t>4 196,10 / 3 755,17</t>
  </si>
  <si>
    <t>16.21</t>
  </si>
  <si>
    <t>3 692,24 / 3 540,14</t>
  </si>
  <si>
    <t>16.22</t>
  </si>
  <si>
    <t>3 502,30 / 3 439,37</t>
  </si>
  <si>
    <t>16.23</t>
  </si>
  <si>
    <t>3 215,72 / 3 158,03</t>
  </si>
  <si>
    <t>16.24</t>
  </si>
  <si>
    <t>16.25</t>
  </si>
  <si>
    <t>Спиральная компьютерная томография органов малого таза у женщин (взрослые/дети)</t>
  </si>
  <si>
    <t>1 348,62 / 1 348,62</t>
  </si>
  <si>
    <t>16.26</t>
  </si>
  <si>
    <t>Спиральная компьютерная томография органов малого таза у женщин с внутривенным болюсным контрастированием (взрослые/дети)</t>
  </si>
  <si>
    <t>4 445,22 / 3 840,58</t>
  </si>
  <si>
    <t>16.27</t>
  </si>
  <si>
    <t>Спиральная компьютерная томография органов таза у мужчин (взрослые/дети)</t>
  </si>
  <si>
    <t>1 679,04 / 1 679,04</t>
  </si>
  <si>
    <t>16.28</t>
  </si>
  <si>
    <t>Спиральная компьютерная томография органов таза у мужчин с внутривенным болюсным контрастированием (взрослые/дети)</t>
  </si>
  <si>
    <t>4 587,20 / 3 955,97</t>
  </si>
  <si>
    <t>16.29</t>
  </si>
  <si>
    <t>Компьютерная томография головного мозга (взрослые/дети)</t>
  </si>
  <si>
    <t>1 141,09 / 1 141,09</t>
  </si>
  <si>
    <t>16.30</t>
  </si>
  <si>
    <t>Компьютерная томография головного мозга с внутривенным контрастированием (взрослые/дети)</t>
  </si>
  <si>
    <t>3 960,46 / 3 172,27</t>
  </si>
  <si>
    <t>16.31</t>
  </si>
  <si>
    <t>Спиральная компьютерная томография почек и надпочечников (взрослые/дети)</t>
  </si>
  <si>
    <t>16.32</t>
  </si>
  <si>
    <t>Спиральная компьютерная томография почек и надпочечников с контрастированием (взрослые/дети)</t>
  </si>
  <si>
    <t>3 168,52 / 2 537,66</t>
  </si>
  <si>
    <t>16.33</t>
  </si>
  <si>
    <t>Компьютерная томография органов брюшной полости (взрослые/дети)</t>
  </si>
  <si>
    <t>16.34</t>
  </si>
  <si>
    <t>Компьютерная томография органов брюшной полости с внутривенным болюсным контрастированием (взрослые/дети)</t>
  </si>
  <si>
    <t>16.35</t>
  </si>
  <si>
    <t>Анестезиологическое пособие (включая раннее послеоперационное ведение) (взрослые/дети)</t>
  </si>
  <si>
    <t>17.</t>
  </si>
  <si>
    <t>17.1</t>
  </si>
  <si>
    <t>Магнитно-резонансная томография мягких тканей (взрослые/дети)</t>
  </si>
  <si>
    <t>1 304,36 / 1 304,36</t>
  </si>
  <si>
    <t>17.2</t>
  </si>
  <si>
    <t>Магнитно-резонансная томография мягких тканей с контрастированием (взрослые/дети)</t>
  </si>
  <si>
    <t>4 603,11 / 2 727,17</t>
  </si>
  <si>
    <t>17.3</t>
  </si>
  <si>
    <t>Магнитно-резонансная томография мышечной системы (взрослые/дети)</t>
  </si>
  <si>
    <t>2 445,83 / 2 445,83</t>
  </si>
  <si>
    <t>17.4</t>
  </si>
  <si>
    <t>Магнитно-резонансная томография мышечной системы с контрастированием (взрослые/дети)</t>
  </si>
  <si>
    <t>5 662,50 / 3 786,99</t>
  </si>
  <si>
    <t>17.5</t>
  </si>
  <si>
    <t>Магнитно-резонансная томография костной ткани (одна область) (взрослые/дети)</t>
  </si>
  <si>
    <t>1 000,58 / 1 000,58</t>
  </si>
  <si>
    <t>17.6</t>
  </si>
  <si>
    <t>Магнитно-резонансная томография позвоночника (один отдел) (взрослые/дети)</t>
  </si>
  <si>
    <t>17.7</t>
  </si>
  <si>
    <t>Магнитно-резонансная томография позвоночника с контрастированием (один отдел) (взрослые/дети)</t>
  </si>
  <si>
    <t>17.8</t>
  </si>
  <si>
    <t>Магнитно-резонансная томография суставов (один сустав) (взрослые/дети)</t>
  </si>
  <si>
    <t>17.9</t>
  </si>
  <si>
    <t>Магнитно-резонансная томография суставов (один сустав) с контрастированием (взрослые/дети)</t>
  </si>
  <si>
    <t>17.10</t>
  </si>
  <si>
    <t>Магнитно-резонансная томография околоносовых пазух (взрослые/дети)</t>
  </si>
  <si>
    <t>17.11</t>
  </si>
  <si>
    <t>Магнитно-резонансная томография околоносовых пазух с контрастированием (взрослые/дети)</t>
  </si>
  <si>
    <t>17.12</t>
  </si>
  <si>
    <t>Магнитно-резонансная томография гортаноглотки (взрослые/дети)</t>
  </si>
  <si>
    <t>17.13</t>
  </si>
  <si>
    <t>Магнитно-резонансная томография гортаноглотки с контрастированием (взрослые/дети)</t>
  </si>
  <si>
    <t>17.14</t>
  </si>
  <si>
    <t>Магнитно-резонансная томография легких (взрослые/дети)</t>
  </si>
  <si>
    <t>17.15</t>
  </si>
  <si>
    <t>Магнитно-резонансная томография легких с контрастированием (взрослые/дети)</t>
  </si>
  <si>
    <t>17.16</t>
  </si>
  <si>
    <t>Магнитно-резонансная томография сердца и магистральных сосудов (взрослые/дети)</t>
  </si>
  <si>
    <t>2 731,40 / 2 731,40</t>
  </si>
  <si>
    <t>17.17</t>
  </si>
  <si>
    <t>Магнитно-резонансная томография сердца с контрастированием (взрослые/дети)</t>
  </si>
  <si>
    <t>5 927,77 / 4 051,41</t>
  </si>
  <si>
    <t>17.18</t>
  </si>
  <si>
    <t>Магнитно-резонансная томография средостения (взрослые/дети)</t>
  </si>
  <si>
    <t>17.19</t>
  </si>
  <si>
    <t>Магнитно-резонансная томография средостения с контрастированием (взрослые/дети)</t>
  </si>
  <si>
    <t>17.20</t>
  </si>
  <si>
    <t>Магнитно-резонансная томография печени (взрослые/дети)</t>
  </si>
  <si>
    <t>17.21</t>
  </si>
  <si>
    <t>Магнитно-резонансная томография печени с контрастированием (взрослые/дети)</t>
  </si>
  <si>
    <t>17.22</t>
  </si>
  <si>
    <t>Магнитно-резонансная томография поджелудочной железы (взрослые/дети)</t>
  </si>
  <si>
    <t>17.23</t>
  </si>
  <si>
    <t>Магнитно-резонансная томография поджелудочной железы с контрастированием (взрослые/дети)</t>
  </si>
  <si>
    <t>17.24</t>
  </si>
  <si>
    <t>Магнитно-резонансная томография головного мозга (взрослые/дети)</t>
  </si>
  <si>
    <t>17.25</t>
  </si>
  <si>
    <t>Магнитно-резонансная томография головного мозга с контрастированием (взрослые/дети)</t>
  </si>
  <si>
    <t>17.26</t>
  </si>
  <si>
    <t>17.27</t>
  </si>
  <si>
    <t>17.28</t>
  </si>
  <si>
    <t>17.29</t>
  </si>
  <si>
    <t>17.30</t>
  </si>
  <si>
    <t>Магнитно-резонансная томография глазницы (взрослые/дети)</t>
  </si>
  <si>
    <t>17.31</t>
  </si>
  <si>
    <t>Магнитно-резонансная томография глазниц с контрастированием (взрослые/дети)</t>
  </si>
  <si>
    <t>17.32</t>
  </si>
  <si>
    <t>Магнитно-резонансная томография почек (взрослые/дети)</t>
  </si>
  <si>
    <t>17.33</t>
  </si>
  <si>
    <t>Магнитно-резонансная томография почек с контрастированием (взрослые/дети)</t>
  </si>
  <si>
    <t>17.34</t>
  </si>
  <si>
    <t>Магнитно-резонансная томография органов малого таза (взрослые/дети)</t>
  </si>
  <si>
    <t>17.35</t>
  </si>
  <si>
    <t>Магнитно-резонансная томография органов малого таза с внутривенным контрастированием (взрослые/дети)</t>
  </si>
  <si>
    <t>17.36</t>
  </si>
  <si>
    <t>Магнитно-резонансная томография органов брюшной полости (взрослые/дети)</t>
  </si>
  <si>
    <t>17.37</t>
  </si>
  <si>
    <t>Магнитно-резонансная томография органов брюшной полости с внутривенным контрастированием (взрослые/дети)</t>
  </si>
  <si>
    <t>17.38</t>
  </si>
  <si>
    <t>Магнитно-резонансная томография органов грудной клетки (взрослые/дети)</t>
  </si>
  <si>
    <t>17.39</t>
  </si>
  <si>
    <t>Магнитно-резонансная томография органов грудной клетки с внутривенным контрастированием (взрослые/дети)</t>
  </si>
  <si>
    <t>17.40</t>
  </si>
  <si>
    <t>Магнитно-резонансная томография забрюшинного пространства (взрослые/дети)</t>
  </si>
  <si>
    <t>17.41</t>
  </si>
  <si>
    <t>Магнитно-резонансная томография забрюшинного пространства с внутривенным контрастированием (взрослые/дети)</t>
  </si>
  <si>
    <t>17.42</t>
  </si>
  <si>
    <t>Магнитно-резонансная томография шеи (взрослые/дети)</t>
  </si>
  <si>
    <t>17.43</t>
  </si>
  <si>
    <t>Магнитно-резонансная томография шеи с внутривенным контрастированием (взрослые/дети)</t>
  </si>
  <si>
    <t>17.44</t>
  </si>
  <si>
    <t>Магнитно-резонансная томография верхней конечности (взрослые/дети)</t>
  </si>
  <si>
    <t>17.45</t>
  </si>
  <si>
    <t>Магнитно-резонансная томография верхней конечности с внутривенным контрастированием (взрослые/дети)</t>
  </si>
  <si>
    <t>17.46</t>
  </si>
  <si>
    <t>Магнитно-резонансная томография нижней конечности (взрослые/дети)</t>
  </si>
  <si>
    <t>17.47</t>
  </si>
  <si>
    <t>Магнитно-резонансная томография нижней конечности с внутривенным контрастированием (взрослые/дети)</t>
  </si>
  <si>
    <t>** - стоимость патолого-анатомических исследований биопсийного и операционного материала установлена за единицу объема - 1 случай.</t>
  </si>
  <si>
    <t>Компьютерно-томографическая ангиография грудной аорты  (взрослые/дети)</t>
  </si>
  <si>
    <t>Компьютерно-томографическая ангиография брюшной аорты (взрослые/дети)</t>
  </si>
  <si>
    <t>Компьютерно-томографическая ангиография аорты  (взрослые/дети)</t>
  </si>
  <si>
    <t xml:space="preserve">Компьютерно-томографическая ангиография сосудов нижних конечностей </t>
  </si>
  <si>
    <t>Компьютерно-томографическая ангиография сосудов верхних конечностей (взрослые/дети)</t>
  </si>
  <si>
    <t>Компьютерно-томографическая ангиография сосудов головного мозга (взрослые/дети)</t>
  </si>
  <si>
    <t>Компьютерно-томографическая ангиография брахиоцефальных артерий (взрослые/дети)</t>
  </si>
  <si>
    <t>Флюорография легких цифровая</t>
  </si>
  <si>
    <t>19.</t>
  </si>
  <si>
    <t>19.1</t>
  </si>
  <si>
    <t xml:space="preserve">Флюорография </t>
  </si>
  <si>
    <t>Приложение 4
к Соглашению о внесении изменений и дополнений 
в Тарифное соглашение в системе ОМС Оренбургской 
области на 2021 год от "31" марта  2021г.</t>
  </si>
  <si>
    <t>3466,00 / 3 466,00</t>
  </si>
  <si>
    <t>Компьютерная томография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</si>
</sst>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р_._-;\-* #,##0.00_р_._-;_-* &quot;-&quot;??_р_._-;_-@_-"/>
    <numFmt numFmtId="164" formatCode="#,##0.0000"/>
    <numFmt numFmtId="165" formatCode="#,##0.00000"/>
    <numFmt numFmtId="166" formatCode="0.0000"/>
    <numFmt numFmtId="167" formatCode="#,##0_ ;\-#,##0\ "/>
    <numFmt numFmtId="168" formatCode="_(* #,##0.00_);_(* \(#,##0.00\);_(* &quot;-&quot;??_);_(@_)"/>
    <numFmt numFmtId="169" formatCode="#,##0.0"/>
    <numFmt numFmtId="170" formatCode="d/m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indexed="59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6" fillId="0" borderId="0"/>
    <xf numFmtId="168" fontId="2" fillId="0" borderId="0" applyFont="0" applyFill="0" applyBorder="0" applyAlignment="0" applyProtection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98">
    <xf numFmtId="0" fontId="0" fillId="0" borderId="0" xfId="0"/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vertical="center" wrapText="1"/>
    </xf>
    <xf numFmtId="0" fontId="2" fillId="0" borderId="0" xfId="2" applyFont="1" applyFill="1"/>
    <xf numFmtId="0" fontId="4" fillId="0" borderId="2" xfId="3" applyNumberFormat="1" applyFont="1" applyFill="1" applyBorder="1" applyAlignment="1">
      <alignment horizontal="center" vertical="center" wrapText="1"/>
    </xf>
    <xf numFmtId="0" fontId="4" fillId="0" borderId="2" xfId="3" applyNumberFormat="1" applyFont="1" applyFill="1" applyBorder="1" applyAlignment="1">
      <alignment horizontal="right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horizontal="right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horizontal="left" vertical="top"/>
    </xf>
    <xf numFmtId="0" fontId="2" fillId="0" borderId="2" xfId="2" applyNumberFormat="1" applyFont="1" applyFill="1" applyBorder="1" applyAlignment="1">
      <alignment horizontal="left" wrapText="1"/>
    </xf>
    <xf numFmtId="0" fontId="2" fillId="0" borderId="2" xfId="2" applyNumberFormat="1" applyFont="1" applyFill="1" applyBorder="1" applyAlignment="1">
      <alignment horizontal="right" wrapText="1"/>
    </xf>
    <xf numFmtId="164" fontId="2" fillId="0" borderId="2" xfId="2" applyNumberFormat="1" applyFont="1" applyFill="1" applyBorder="1"/>
    <xf numFmtId="165" fontId="2" fillId="0" borderId="2" xfId="2" applyNumberFormat="1" applyFont="1" applyFill="1" applyBorder="1"/>
    <xf numFmtId="4" fontId="2" fillId="0" borderId="2" xfId="2" applyNumberFormat="1" applyFont="1" applyFill="1" applyBorder="1"/>
    <xf numFmtId="166" fontId="2" fillId="0" borderId="0" xfId="2" applyNumberFormat="1" applyFont="1" applyFill="1"/>
    <xf numFmtId="0" fontId="2" fillId="0" borderId="0" xfId="2" applyFont="1" applyFill="1" applyAlignment="1">
      <alignment vertical="center"/>
    </xf>
    <xf numFmtId="167" fontId="2" fillId="0" borderId="2" xfId="1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/>
    <xf numFmtId="0" fontId="2" fillId="0" borderId="0" xfId="2" applyFont="1" applyFill="1" applyAlignment="1">
      <alignment horizontal="right" vertical="center" wrapText="1"/>
    </xf>
    <xf numFmtId="0" fontId="5" fillId="0" borderId="0" xfId="4" applyFont="1" applyFill="1" applyAlignment="1">
      <alignment horizontal="center" vertical="center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center" vertical="center" wrapText="1"/>
    </xf>
    <xf numFmtId="4" fontId="7" fillId="0" borderId="2" xfId="4" applyNumberFormat="1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8" fillId="0" borderId="2" xfId="0" applyFont="1" applyFill="1" applyBorder="1" applyAlignment="1">
      <alignment vertical="center"/>
    </xf>
    <xf numFmtId="0" fontId="7" fillId="0" borderId="0" xfId="4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4" fontId="5" fillId="0" borderId="0" xfId="4" applyNumberFormat="1" applyFont="1" applyFill="1" applyAlignment="1">
      <alignment horizontal="right" vertical="center" wrapText="1"/>
    </xf>
    <xf numFmtId="0" fontId="2" fillId="0" borderId="0" xfId="2" applyFont="1" applyFill="1" applyAlignment="1">
      <alignment wrapText="1"/>
    </xf>
    <xf numFmtId="0" fontId="10" fillId="0" borderId="2" xfId="3" applyNumberFormat="1" applyFont="1" applyFill="1" applyBorder="1" applyAlignment="1">
      <alignment horizontal="center" vertical="center" wrapText="1"/>
    </xf>
    <xf numFmtId="164" fontId="11" fillId="0" borderId="2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2" fillId="0" borderId="2" xfId="3" applyNumberFormat="1" applyFont="1" applyFill="1" applyBorder="1" applyAlignment="1">
      <alignment vertical="center"/>
    </xf>
    <xf numFmtId="164" fontId="11" fillId="0" borderId="2" xfId="2" applyNumberFormat="1" applyFont="1" applyFill="1" applyBorder="1"/>
    <xf numFmtId="2" fontId="2" fillId="0" borderId="2" xfId="2" applyNumberFormat="1" applyFont="1" applyFill="1" applyBorder="1"/>
    <xf numFmtId="0" fontId="7" fillId="0" borderId="2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/>
    </xf>
    <xf numFmtId="0" fontId="5" fillId="0" borderId="2" xfId="4" applyFont="1" applyFill="1" applyBorder="1" applyAlignment="1">
      <alignment vertical="center" wrapText="1"/>
    </xf>
    <xf numFmtId="2" fontId="5" fillId="0" borderId="2" xfId="4" applyNumberFormat="1" applyFont="1" applyFill="1" applyBorder="1" applyAlignment="1">
      <alignment horizontal="right" vertical="center"/>
    </xf>
    <xf numFmtId="49" fontId="5" fillId="0" borderId="2" xfId="4" applyNumberFormat="1" applyFont="1" applyFill="1" applyBorder="1" applyAlignment="1">
      <alignment horizontal="left" vertical="center" wrapText="1"/>
    </xf>
    <xf numFmtId="2" fontId="5" fillId="0" borderId="0" xfId="4" applyNumberFormat="1" applyFont="1" applyFill="1" applyAlignment="1">
      <alignment horizontal="center" vertical="center" wrapText="1"/>
    </xf>
    <xf numFmtId="0" fontId="13" fillId="0" borderId="0" xfId="2" applyFont="1" applyFill="1"/>
    <xf numFmtId="49" fontId="14" fillId="0" borderId="2" xfId="4" applyNumberFormat="1" applyFont="1" applyFill="1" applyBorder="1" applyAlignment="1">
      <alignment horizontal="center" vertical="center"/>
    </xf>
    <xf numFmtId="3" fontId="15" fillId="0" borderId="2" xfId="4" applyNumberFormat="1" applyFont="1" applyFill="1" applyBorder="1" applyAlignment="1">
      <alignment horizontal="center"/>
    </xf>
    <xf numFmtId="3" fontId="13" fillId="0" borderId="0" xfId="2" applyNumberFormat="1" applyFont="1" applyFill="1"/>
    <xf numFmtId="49" fontId="15" fillId="0" borderId="2" xfId="4" applyNumberFormat="1" applyFont="1" applyFill="1" applyBorder="1" applyAlignment="1">
      <alignment horizontal="center" vertical="center"/>
    </xf>
    <xf numFmtId="4" fontId="15" fillId="0" borderId="2" xfId="4" applyNumberFormat="1" applyFont="1" applyFill="1" applyBorder="1" applyAlignment="1">
      <alignment horizontal="center"/>
    </xf>
    <xf numFmtId="0" fontId="15" fillId="0" borderId="2" xfId="4" applyFont="1" applyFill="1" applyBorder="1" applyAlignment="1">
      <alignment vertical="center" wrapText="1"/>
    </xf>
    <xf numFmtId="0" fontId="14" fillId="0" borderId="2" xfId="4" applyFont="1" applyFill="1" applyBorder="1" applyAlignment="1">
      <alignment horizontal="center" vertical="center" wrapText="1"/>
    </xf>
    <xf numFmtId="49" fontId="15" fillId="0" borderId="3" xfId="4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vertical="center" wrapText="1"/>
    </xf>
    <xf numFmtId="169" fontId="15" fillId="0" borderId="2" xfId="4" applyNumberFormat="1" applyFont="1" applyFill="1" applyBorder="1" applyAlignment="1">
      <alignment horizontal="center"/>
    </xf>
    <xf numFmtId="169" fontId="14" fillId="0" borderId="2" xfId="4" applyNumberFormat="1" applyFont="1" applyFill="1" applyBorder="1" applyAlignment="1">
      <alignment horizontal="center"/>
    </xf>
    <xf numFmtId="170" fontId="15" fillId="0" borderId="2" xfId="4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" fillId="0" borderId="0" xfId="4" applyFont="1" applyFill="1" applyAlignment="1">
      <alignment vertical="center"/>
    </xf>
    <xf numFmtId="3" fontId="15" fillId="0" borderId="0" xfId="4" applyNumberFormat="1" applyFont="1" applyFill="1" applyAlignment="1">
      <alignment horizontal="center" vertical="center"/>
    </xf>
    <xf numFmtId="3" fontId="15" fillId="0" borderId="0" xfId="2" applyNumberFormat="1" applyFont="1" applyFill="1" applyAlignment="1">
      <alignment horizontal="center" vertical="center"/>
    </xf>
    <xf numFmtId="49" fontId="15" fillId="0" borderId="2" xfId="4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vertical="center" wrapText="1"/>
    </xf>
    <xf numFmtId="169" fontId="15" fillId="2" borderId="2" xfId="4" applyNumberFormat="1" applyFont="1" applyFill="1" applyBorder="1" applyAlignment="1">
      <alignment horizontal="center"/>
    </xf>
    <xf numFmtId="0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NumberFormat="1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/>
    </xf>
    <xf numFmtId="0" fontId="20" fillId="0" borderId="2" xfId="0" applyNumberFormat="1" applyFont="1" applyFill="1" applyBorder="1" applyAlignment="1">
      <alignment vertical="center" wrapText="1"/>
    </xf>
    <xf numFmtId="4" fontId="21" fillId="0" borderId="2" xfId="4" applyNumberFormat="1" applyFont="1" applyFill="1" applyBorder="1" applyAlignment="1">
      <alignment horizontal="right" vertical="center" wrapText="1"/>
    </xf>
    <xf numFmtId="0" fontId="13" fillId="0" borderId="0" xfId="2" applyFont="1" applyFill="1" applyAlignment="1">
      <alignment horizontal="right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49" fontId="15" fillId="0" borderId="8" xfId="4" applyNumberFormat="1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0" fontId="17" fillId="0" borderId="2" xfId="6" applyFont="1" applyFill="1" applyBorder="1" applyAlignment="1">
      <alignment horizontal="center" vertical="center" wrapText="1"/>
    </xf>
    <xf numFmtId="3" fontId="17" fillId="0" borderId="2" xfId="6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right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6" xfId="4" applyNumberFormat="1" applyFont="1" applyFill="1" applyBorder="1" applyAlignment="1">
      <alignment horizontal="center" vertical="center" wrapText="1"/>
    </xf>
    <xf numFmtId="4" fontId="7" fillId="0" borderId="4" xfId="4" applyNumberFormat="1" applyFont="1" applyFill="1" applyBorder="1" applyAlignment="1">
      <alignment horizontal="center" vertical="center" wrapText="1"/>
    </xf>
    <xf numFmtId="4" fontId="7" fillId="0" borderId="5" xfId="4" applyNumberFormat="1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right" vertical="center" wrapText="1"/>
    </xf>
    <xf numFmtId="0" fontId="5" fillId="0" borderId="0" xfId="4" applyFont="1" applyFill="1" applyBorder="1" applyAlignment="1">
      <alignment horizontal="center" vertical="center" wrapText="1"/>
    </xf>
  </cellXfs>
  <cellStyles count="17">
    <cellStyle name="Excel Built-in Normal" xfId="8"/>
    <cellStyle name="Обычный" xfId="0" builtinId="0"/>
    <cellStyle name="Обычный 16" xfId="4"/>
    <cellStyle name="Обычный 17" xfId="13"/>
    <cellStyle name="Обычный 2 2 2" xfId="2"/>
    <cellStyle name="Обычный 20" xfId="14"/>
    <cellStyle name="Обычный 22" xfId="15"/>
    <cellStyle name="Обычный 24" xfId="16"/>
    <cellStyle name="Обычный 3" xfId="5"/>
    <cellStyle name="Обычный 4" xfId="9"/>
    <cellStyle name="Обычный 5" xfId="11"/>
    <cellStyle name="Обычный 6" xfId="10"/>
    <cellStyle name="Обычный 8" xfId="12"/>
    <cellStyle name="Обычный_Доход по леч.диагност.услугам" xfId="6"/>
    <cellStyle name="Обычный_Лист1" xfId="3"/>
    <cellStyle name="Финансовый" xfId="1" builtinId="3"/>
    <cellStyle name="Финансовый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view="pageBreakPreview" zoomScale="110" zoomScaleNormal="10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:C5"/>
    </sheetView>
  </sheetViews>
  <sheetFormatPr defaultColWidth="8.85546875" defaultRowHeight="12.75" x14ac:dyDescent="0.2"/>
  <cols>
    <col min="1" max="1" width="9.42578125" style="20" customWidth="1"/>
    <col min="2" max="2" width="89.140625" style="68" customWidth="1"/>
    <col min="3" max="3" width="21.5703125" style="52" customWidth="1"/>
    <col min="4" max="4" width="9" style="52" customWidth="1"/>
    <col min="5" max="16384" width="8.85546875" style="52"/>
  </cols>
  <sheetData>
    <row r="1" spans="1:5" ht="62.25" customHeight="1" x14ac:dyDescent="0.2">
      <c r="B1" s="77" t="s">
        <v>585</v>
      </c>
      <c r="C1" s="77"/>
    </row>
    <row r="2" spans="1:5" ht="48" customHeight="1" x14ac:dyDescent="0.2">
      <c r="A2" s="81" t="s">
        <v>374</v>
      </c>
      <c r="B2" s="81"/>
      <c r="C2" s="81"/>
    </row>
    <row r="3" spans="1:5" ht="22.5" customHeight="1" x14ac:dyDescent="0.2">
      <c r="A3" s="82" t="s">
        <v>375</v>
      </c>
      <c r="B3" s="83" t="s">
        <v>376</v>
      </c>
      <c r="C3" s="84" t="s">
        <v>377</v>
      </c>
    </row>
    <row r="4" spans="1:5" ht="26.25" customHeight="1" x14ac:dyDescent="0.2">
      <c r="A4" s="82"/>
      <c r="B4" s="83"/>
      <c r="C4" s="84"/>
    </row>
    <row r="5" spans="1:5" x14ac:dyDescent="0.2">
      <c r="A5" s="53" t="s">
        <v>378</v>
      </c>
      <c r="B5" s="78" t="s">
        <v>379</v>
      </c>
      <c r="C5" s="79"/>
      <c r="E5" s="55"/>
    </row>
    <row r="6" spans="1:5" ht="25.5" x14ac:dyDescent="0.2">
      <c r="A6" s="56" t="s">
        <v>380</v>
      </c>
      <c r="B6" s="58" t="s">
        <v>365</v>
      </c>
      <c r="C6" s="57">
        <v>489.78</v>
      </c>
      <c r="E6" s="55"/>
    </row>
    <row r="7" spans="1:5" ht="25.5" x14ac:dyDescent="0.2">
      <c r="A7" s="56" t="s">
        <v>381</v>
      </c>
      <c r="B7" s="58" t="s">
        <v>367</v>
      </c>
      <c r="C7" s="57">
        <v>540.27</v>
      </c>
      <c r="E7" s="55"/>
    </row>
    <row r="8" spans="1:5" ht="25.5" x14ac:dyDescent="0.2">
      <c r="A8" s="56" t="s">
        <v>382</v>
      </c>
      <c r="B8" s="58" t="s">
        <v>369</v>
      </c>
      <c r="C8" s="57">
        <v>649.12</v>
      </c>
      <c r="E8" s="55"/>
    </row>
    <row r="9" spans="1:5" ht="25.5" x14ac:dyDescent="0.2">
      <c r="A9" s="56" t="s">
        <v>383</v>
      </c>
      <c r="B9" s="58" t="s">
        <v>371</v>
      </c>
      <c r="C9" s="57">
        <v>699.13</v>
      </c>
      <c r="E9" s="55"/>
    </row>
    <row r="10" spans="1:5" ht="25.5" x14ac:dyDescent="0.2">
      <c r="A10" s="56" t="s">
        <v>384</v>
      </c>
      <c r="B10" s="58" t="s">
        <v>373</v>
      </c>
      <c r="C10" s="57">
        <v>840.07</v>
      </c>
      <c r="E10" s="55"/>
    </row>
    <row r="11" spans="1:5" x14ac:dyDescent="0.2">
      <c r="A11" s="60" t="s">
        <v>385</v>
      </c>
      <c r="B11" s="58" t="s">
        <v>386</v>
      </c>
      <c r="C11" s="54">
        <v>259</v>
      </c>
      <c r="E11" s="55"/>
    </row>
    <row r="12" spans="1:5" x14ac:dyDescent="0.2">
      <c r="A12" s="56" t="s">
        <v>387</v>
      </c>
      <c r="B12" s="58" t="s">
        <v>388</v>
      </c>
      <c r="C12" s="54">
        <v>170</v>
      </c>
      <c r="E12" s="55"/>
    </row>
    <row r="13" spans="1:5" x14ac:dyDescent="0.2">
      <c r="A13" s="53" t="s">
        <v>389</v>
      </c>
      <c r="B13" s="59" t="s">
        <v>587</v>
      </c>
      <c r="C13" s="63" t="s">
        <v>390</v>
      </c>
      <c r="E13" s="55"/>
    </row>
    <row r="14" spans="1:5" x14ac:dyDescent="0.2">
      <c r="A14" s="56" t="s">
        <v>391</v>
      </c>
      <c r="B14" s="61" t="s">
        <v>392</v>
      </c>
      <c r="C14" s="62" t="s">
        <v>393</v>
      </c>
      <c r="E14" s="55"/>
    </row>
    <row r="15" spans="1:5" ht="25.5" x14ac:dyDescent="0.2">
      <c r="A15" s="56" t="s">
        <v>394</v>
      </c>
      <c r="B15" s="61" t="s">
        <v>395</v>
      </c>
      <c r="C15" s="62" t="s">
        <v>396</v>
      </c>
      <c r="E15" s="55"/>
    </row>
    <row r="16" spans="1:5" x14ac:dyDescent="0.2">
      <c r="A16" s="64">
        <v>43906</v>
      </c>
      <c r="B16" s="61" t="s">
        <v>397</v>
      </c>
      <c r="C16" s="62" t="s">
        <v>393</v>
      </c>
      <c r="E16" s="55"/>
    </row>
    <row r="17" spans="1:5" ht="25.5" x14ac:dyDescent="0.2">
      <c r="A17" s="64">
        <v>43937</v>
      </c>
      <c r="B17" s="61" t="s">
        <v>398</v>
      </c>
      <c r="C17" s="62" t="s">
        <v>396</v>
      </c>
      <c r="E17" s="55"/>
    </row>
    <row r="18" spans="1:5" x14ac:dyDescent="0.2">
      <c r="A18" s="56" t="s">
        <v>399</v>
      </c>
      <c r="B18" s="61" t="s">
        <v>400</v>
      </c>
      <c r="C18" s="62" t="s">
        <v>401</v>
      </c>
      <c r="E18" s="55"/>
    </row>
    <row r="19" spans="1:5" ht="25.5" x14ac:dyDescent="0.2">
      <c r="A19" s="56" t="s">
        <v>402</v>
      </c>
      <c r="B19" s="61" t="s">
        <v>403</v>
      </c>
      <c r="C19" s="62" t="s">
        <v>404</v>
      </c>
      <c r="E19" s="55"/>
    </row>
    <row r="20" spans="1:5" x14ac:dyDescent="0.2">
      <c r="A20" s="56" t="s">
        <v>405</v>
      </c>
      <c r="B20" s="65" t="s">
        <v>406</v>
      </c>
      <c r="C20" s="62" t="s">
        <v>401</v>
      </c>
      <c r="E20" s="55"/>
    </row>
    <row r="21" spans="1:5" x14ac:dyDescent="0.2">
      <c r="A21" s="56" t="s">
        <v>407</v>
      </c>
      <c r="B21" s="65" t="s">
        <v>408</v>
      </c>
      <c r="C21" s="62" t="s">
        <v>409</v>
      </c>
      <c r="E21" s="55"/>
    </row>
    <row r="22" spans="1:5" x14ac:dyDescent="0.2">
      <c r="A22" s="56" t="s">
        <v>410</v>
      </c>
      <c r="B22" s="61" t="s">
        <v>411</v>
      </c>
      <c r="C22" s="62" t="s">
        <v>412</v>
      </c>
      <c r="E22" s="55"/>
    </row>
    <row r="23" spans="1:5" x14ac:dyDescent="0.2">
      <c r="A23" s="56" t="s">
        <v>413</v>
      </c>
      <c r="B23" s="61" t="s">
        <v>414</v>
      </c>
      <c r="C23" s="62" t="s">
        <v>412</v>
      </c>
      <c r="E23" s="55"/>
    </row>
    <row r="24" spans="1:5" x14ac:dyDescent="0.2">
      <c r="A24" s="56" t="s">
        <v>415</v>
      </c>
      <c r="B24" s="61" t="s">
        <v>416</v>
      </c>
      <c r="C24" s="62" t="s">
        <v>396</v>
      </c>
      <c r="E24" s="55"/>
    </row>
    <row r="25" spans="1:5" x14ac:dyDescent="0.2">
      <c r="A25" s="56" t="s">
        <v>417</v>
      </c>
      <c r="B25" s="61" t="s">
        <v>418</v>
      </c>
      <c r="C25" s="62" t="s">
        <v>393</v>
      </c>
      <c r="E25" s="55"/>
    </row>
    <row r="26" spans="1:5" ht="25.5" x14ac:dyDescent="0.2">
      <c r="A26" s="56" t="s">
        <v>419</v>
      </c>
      <c r="B26" s="61" t="s">
        <v>420</v>
      </c>
      <c r="C26" s="62" t="s">
        <v>396</v>
      </c>
      <c r="E26" s="55"/>
    </row>
    <row r="27" spans="1:5" x14ac:dyDescent="0.2">
      <c r="A27" s="56" t="s">
        <v>421</v>
      </c>
      <c r="B27" s="61" t="s">
        <v>422</v>
      </c>
      <c r="C27" s="62" t="s">
        <v>423</v>
      </c>
      <c r="E27" s="55"/>
    </row>
    <row r="28" spans="1:5" x14ac:dyDescent="0.2">
      <c r="A28" s="56" t="s">
        <v>424</v>
      </c>
      <c r="B28" s="65" t="s">
        <v>425</v>
      </c>
      <c r="C28" s="62" t="s">
        <v>426</v>
      </c>
      <c r="E28" s="55"/>
    </row>
    <row r="29" spans="1:5" x14ac:dyDescent="0.2">
      <c r="A29" s="56" t="s">
        <v>427</v>
      </c>
      <c r="B29" s="61" t="s">
        <v>428</v>
      </c>
      <c r="C29" s="62" t="s">
        <v>429</v>
      </c>
      <c r="E29" s="55"/>
    </row>
    <row r="30" spans="1:5" x14ac:dyDescent="0.2">
      <c r="A30" s="56" t="s">
        <v>430</v>
      </c>
      <c r="B30" s="70" t="s">
        <v>574</v>
      </c>
      <c r="C30" s="62" t="s">
        <v>431</v>
      </c>
      <c r="E30" s="55"/>
    </row>
    <row r="31" spans="1:5" x14ac:dyDescent="0.2">
      <c r="A31" s="56" t="s">
        <v>432</v>
      </c>
      <c r="B31" s="70" t="s">
        <v>575</v>
      </c>
      <c r="C31" s="62" t="s">
        <v>433</v>
      </c>
      <c r="E31" s="55"/>
    </row>
    <row r="32" spans="1:5" x14ac:dyDescent="0.2">
      <c r="A32" s="56" t="s">
        <v>434</v>
      </c>
      <c r="B32" s="70" t="s">
        <v>435</v>
      </c>
      <c r="C32" s="62" t="s">
        <v>436</v>
      </c>
      <c r="E32" s="55"/>
    </row>
    <row r="33" spans="1:5" x14ac:dyDescent="0.2">
      <c r="A33" s="56" t="s">
        <v>437</v>
      </c>
      <c r="B33" s="70" t="s">
        <v>576</v>
      </c>
      <c r="C33" s="62" t="s">
        <v>438</v>
      </c>
      <c r="E33" s="55"/>
    </row>
    <row r="34" spans="1:5" x14ac:dyDescent="0.2">
      <c r="A34" s="56" t="s">
        <v>439</v>
      </c>
      <c r="B34" s="70" t="s">
        <v>577</v>
      </c>
      <c r="C34" s="62" t="s">
        <v>440</v>
      </c>
      <c r="E34" s="55"/>
    </row>
    <row r="35" spans="1:5" x14ac:dyDescent="0.2">
      <c r="A35" s="56" t="s">
        <v>441</v>
      </c>
      <c r="B35" s="70" t="s">
        <v>578</v>
      </c>
      <c r="C35" s="62" t="s">
        <v>442</v>
      </c>
      <c r="E35" s="55"/>
    </row>
    <row r="36" spans="1:5" x14ac:dyDescent="0.2">
      <c r="A36" s="56" t="s">
        <v>443</v>
      </c>
      <c r="B36" s="70" t="s">
        <v>579</v>
      </c>
      <c r="C36" s="62" t="s">
        <v>444</v>
      </c>
      <c r="E36" s="55"/>
    </row>
    <row r="37" spans="1:5" x14ac:dyDescent="0.2">
      <c r="A37" s="56" t="s">
        <v>445</v>
      </c>
      <c r="B37" s="70" t="s">
        <v>580</v>
      </c>
      <c r="C37" s="62" t="s">
        <v>444</v>
      </c>
      <c r="E37" s="55"/>
    </row>
    <row r="38" spans="1:5" x14ac:dyDescent="0.2">
      <c r="A38" s="56" t="s">
        <v>446</v>
      </c>
      <c r="B38" s="70" t="s">
        <v>447</v>
      </c>
      <c r="C38" s="62" t="s">
        <v>448</v>
      </c>
      <c r="E38" s="55"/>
    </row>
    <row r="39" spans="1:5" ht="25.5" x14ac:dyDescent="0.2">
      <c r="A39" s="56" t="s">
        <v>449</v>
      </c>
      <c r="B39" s="61" t="s">
        <v>450</v>
      </c>
      <c r="C39" s="62" t="s">
        <v>451</v>
      </c>
      <c r="E39" s="55"/>
    </row>
    <row r="40" spans="1:5" x14ac:dyDescent="0.2">
      <c r="A40" s="56" t="s">
        <v>452</v>
      </c>
      <c r="B40" s="61" t="s">
        <v>453</v>
      </c>
      <c r="C40" s="62" t="s">
        <v>454</v>
      </c>
      <c r="E40" s="55"/>
    </row>
    <row r="41" spans="1:5" ht="25.5" x14ac:dyDescent="0.2">
      <c r="A41" s="56" t="s">
        <v>455</v>
      </c>
      <c r="B41" s="61" t="s">
        <v>456</v>
      </c>
      <c r="C41" s="62" t="s">
        <v>457</v>
      </c>
      <c r="E41" s="55"/>
    </row>
    <row r="42" spans="1:5" x14ac:dyDescent="0.2">
      <c r="A42" s="56" t="s">
        <v>458</v>
      </c>
      <c r="B42" s="61" t="s">
        <v>459</v>
      </c>
      <c r="C42" s="62" t="s">
        <v>460</v>
      </c>
      <c r="E42" s="55"/>
    </row>
    <row r="43" spans="1:5" x14ac:dyDescent="0.2">
      <c r="A43" s="56" t="s">
        <v>461</v>
      </c>
      <c r="B43" s="61" t="s">
        <v>462</v>
      </c>
      <c r="C43" s="62" t="s">
        <v>463</v>
      </c>
      <c r="E43" s="55"/>
    </row>
    <row r="44" spans="1:5" x14ac:dyDescent="0.2">
      <c r="A44" s="56" t="s">
        <v>464</v>
      </c>
      <c r="B44" s="65" t="s">
        <v>465</v>
      </c>
      <c r="C44" s="62" t="s">
        <v>460</v>
      </c>
      <c r="E44" s="55"/>
    </row>
    <row r="45" spans="1:5" x14ac:dyDescent="0.2">
      <c r="A45" s="56" t="s">
        <v>466</v>
      </c>
      <c r="B45" s="65" t="s">
        <v>467</v>
      </c>
      <c r="C45" s="62" t="s">
        <v>468</v>
      </c>
      <c r="E45" s="55"/>
    </row>
    <row r="46" spans="1:5" x14ac:dyDescent="0.2">
      <c r="A46" s="56" t="s">
        <v>469</v>
      </c>
      <c r="B46" s="61" t="s">
        <v>470</v>
      </c>
      <c r="C46" s="62" t="s">
        <v>460</v>
      </c>
      <c r="E46" s="55"/>
    </row>
    <row r="47" spans="1:5" ht="25.5" x14ac:dyDescent="0.2">
      <c r="A47" s="56" t="s">
        <v>471</v>
      </c>
      <c r="B47" s="61" t="s">
        <v>472</v>
      </c>
      <c r="C47" s="62" t="s">
        <v>396</v>
      </c>
      <c r="E47" s="55"/>
    </row>
    <row r="48" spans="1:5" x14ac:dyDescent="0.2">
      <c r="A48" s="56" t="s">
        <v>473</v>
      </c>
      <c r="B48" s="65" t="s">
        <v>474</v>
      </c>
      <c r="C48" s="71" t="s">
        <v>586</v>
      </c>
      <c r="E48" s="55"/>
    </row>
    <row r="49" spans="1:5" x14ac:dyDescent="0.2">
      <c r="A49" s="53" t="s">
        <v>475</v>
      </c>
      <c r="B49" s="59" t="s">
        <v>217</v>
      </c>
      <c r="C49" s="63" t="s">
        <v>390</v>
      </c>
      <c r="E49" s="55"/>
    </row>
    <row r="50" spans="1:5" x14ac:dyDescent="0.2">
      <c r="A50" s="56" t="s">
        <v>476</v>
      </c>
      <c r="B50" s="61" t="s">
        <v>477</v>
      </c>
      <c r="C50" s="62" t="s">
        <v>478</v>
      </c>
      <c r="E50" s="55"/>
    </row>
    <row r="51" spans="1:5" x14ac:dyDescent="0.2">
      <c r="A51" s="56" t="s">
        <v>479</v>
      </c>
      <c r="B51" s="61" t="s">
        <v>480</v>
      </c>
      <c r="C51" s="62" t="s">
        <v>481</v>
      </c>
      <c r="E51" s="55"/>
    </row>
    <row r="52" spans="1:5" x14ac:dyDescent="0.2">
      <c r="A52" s="56" t="s">
        <v>482</v>
      </c>
      <c r="B52" s="61" t="s">
        <v>483</v>
      </c>
      <c r="C52" s="62" t="s">
        <v>484</v>
      </c>
      <c r="E52" s="55"/>
    </row>
    <row r="53" spans="1:5" x14ac:dyDescent="0.2">
      <c r="A53" s="56" t="s">
        <v>485</v>
      </c>
      <c r="B53" s="61" t="s">
        <v>486</v>
      </c>
      <c r="C53" s="62" t="s">
        <v>487</v>
      </c>
      <c r="E53" s="55"/>
    </row>
    <row r="54" spans="1:5" x14ac:dyDescent="0.2">
      <c r="A54" s="56" t="s">
        <v>488</v>
      </c>
      <c r="B54" s="61" t="s">
        <v>489</v>
      </c>
      <c r="C54" s="62" t="s">
        <v>490</v>
      </c>
      <c r="E54" s="55"/>
    </row>
    <row r="55" spans="1:5" x14ac:dyDescent="0.2">
      <c r="A55" s="56" t="s">
        <v>491</v>
      </c>
      <c r="B55" s="61" t="s">
        <v>492</v>
      </c>
      <c r="C55" s="62" t="s">
        <v>478</v>
      </c>
      <c r="E55" s="55"/>
    </row>
    <row r="56" spans="1:5" x14ac:dyDescent="0.2">
      <c r="A56" s="56" t="s">
        <v>493</v>
      </c>
      <c r="B56" s="61" t="s">
        <v>494</v>
      </c>
      <c r="C56" s="62" t="s">
        <v>481</v>
      </c>
      <c r="E56" s="55"/>
    </row>
    <row r="57" spans="1:5" x14ac:dyDescent="0.2">
      <c r="A57" s="56" t="s">
        <v>495</v>
      </c>
      <c r="B57" s="61" t="s">
        <v>496</v>
      </c>
      <c r="C57" s="62" t="s">
        <v>478</v>
      </c>
      <c r="E57" s="55"/>
    </row>
    <row r="58" spans="1:5" x14ac:dyDescent="0.2">
      <c r="A58" s="56" t="s">
        <v>497</v>
      </c>
      <c r="B58" s="61" t="s">
        <v>498</v>
      </c>
      <c r="C58" s="62" t="s">
        <v>481</v>
      </c>
      <c r="E58" s="55"/>
    </row>
    <row r="59" spans="1:5" x14ac:dyDescent="0.2">
      <c r="A59" s="56" t="s">
        <v>499</v>
      </c>
      <c r="B59" s="61" t="s">
        <v>500</v>
      </c>
      <c r="C59" s="62" t="s">
        <v>478</v>
      </c>
      <c r="E59" s="55"/>
    </row>
    <row r="60" spans="1:5" x14ac:dyDescent="0.2">
      <c r="A60" s="56" t="s">
        <v>501</v>
      </c>
      <c r="B60" s="61" t="s">
        <v>502</v>
      </c>
      <c r="C60" s="62" t="s">
        <v>481</v>
      </c>
      <c r="E60" s="55"/>
    </row>
    <row r="61" spans="1:5" x14ac:dyDescent="0.2">
      <c r="A61" s="56" t="s">
        <v>503</v>
      </c>
      <c r="B61" s="61" t="s">
        <v>504</v>
      </c>
      <c r="C61" s="62" t="s">
        <v>478</v>
      </c>
      <c r="E61" s="55"/>
    </row>
    <row r="62" spans="1:5" x14ac:dyDescent="0.2">
      <c r="A62" s="56" t="s">
        <v>505</v>
      </c>
      <c r="B62" s="61" t="s">
        <v>506</v>
      </c>
      <c r="C62" s="62" t="s">
        <v>481</v>
      </c>
      <c r="E62" s="55"/>
    </row>
    <row r="63" spans="1:5" x14ac:dyDescent="0.2">
      <c r="A63" s="56" t="s">
        <v>507</v>
      </c>
      <c r="B63" s="61" t="s">
        <v>508</v>
      </c>
      <c r="C63" s="62" t="s">
        <v>484</v>
      </c>
      <c r="E63" s="55"/>
    </row>
    <row r="64" spans="1:5" x14ac:dyDescent="0.2">
      <c r="A64" s="56" t="s">
        <v>509</v>
      </c>
      <c r="B64" s="61" t="s">
        <v>510</v>
      </c>
      <c r="C64" s="62" t="s">
        <v>487</v>
      </c>
      <c r="E64" s="55"/>
    </row>
    <row r="65" spans="1:5" x14ac:dyDescent="0.2">
      <c r="A65" s="56" t="s">
        <v>511</v>
      </c>
      <c r="B65" s="61" t="s">
        <v>512</v>
      </c>
      <c r="C65" s="62" t="s">
        <v>513</v>
      </c>
      <c r="E65" s="55"/>
    </row>
    <row r="66" spans="1:5" x14ac:dyDescent="0.2">
      <c r="A66" s="56" t="s">
        <v>514</v>
      </c>
      <c r="B66" s="61" t="s">
        <v>515</v>
      </c>
      <c r="C66" s="62" t="s">
        <v>516</v>
      </c>
      <c r="E66" s="55"/>
    </row>
    <row r="67" spans="1:5" x14ac:dyDescent="0.2">
      <c r="A67" s="56" t="s">
        <v>517</v>
      </c>
      <c r="B67" s="61" t="s">
        <v>518</v>
      </c>
      <c r="C67" s="62" t="s">
        <v>478</v>
      </c>
      <c r="E67" s="55"/>
    </row>
    <row r="68" spans="1:5" x14ac:dyDescent="0.2">
      <c r="A68" s="56" t="s">
        <v>519</v>
      </c>
      <c r="B68" s="61" t="s">
        <v>520</v>
      </c>
      <c r="C68" s="62" t="s">
        <v>481</v>
      </c>
      <c r="E68" s="55"/>
    </row>
    <row r="69" spans="1:5" x14ac:dyDescent="0.2">
      <c r="A69" s="56" t="s">
        <v>521</v>
      </c>
      <c r="B69" s="61" t="s">
        <v>522</v>
      </c>
      <c r="C69" s="62" t="s">
        <v>478</v>
      </c>
      <c r="E69" s="55"/>
    </row>
    <row r="70" spans="1:5" x14ac:dyDescent="0.2">
      <c r="A70" s="56" t="s">
        <v>523</v>
      </c>
      <c r="B70" s="61" t="s">
        <v>524</v>
      </c>
      <c r="C70" s="62" t="s">
        <v>481</v>
      </c>
      <c r="E70" s="55"/>
    </row>
    <row r="71" spans="1:5" x14ac:dyDescent="0.2">
      <c r="A71" s="56" t="s">
        <v>525</v>
      </c>
      <c r="B71" s="61" t="s">
        <v>526</v>
      </c>
      <c r="C71" s="62" t="s">
        <v>478</v>
      </c>
      <c r="E71" s="55"/>
    </row>
    <row r="72" spans="1:5" x14ac:dyDescent="0.2">
      <c r="A72" s="56" t="s">
        <v>527</v>
      </c>
      <c r="B72" s="61" t="s">
        <v>528</v>
      </c>
      <c r="C72" s="62" t="s">
        <v>481</v>
      </c>
      <c r="E72" s="55"/>
    </row>
    <row r="73" spans="1:5" x14ac:dyDescent="0.2">
      <c r="A73" s="56" t="s">
        <v>529</v>
      </c>
      <c r="B73" s="61" t="s">
        <v>530</v>
      </c>
      <c r="C73" s="62" t="s">
        <v>478</v>
      </c>
      <c r="E73" s="55"/>
    </row>
    <row r="74" spans="1:5" x14ac:dyDescent="0.2">
      <c r="A74" s="56" t="s">
        <v>531</v>
      </c>
      <c r="B74" s="61" t="s">
        <v>532</v>
      </c>
      <c r="C74" s="62" t="s">
        <v>481</v>
      </c>
      <c r="E74" s="55"/>
    </row>
    <row r="75" spans="1:5" x14ac:dyDescent="0.2">
      <c r="A75" s="56" t="s">
        <v>533</v>
      </c>
      <c r="B75" s="61" t="s">
        <v>307</v>
      </c>
      <c r="C75" s="62" t="s">
        <v>478</v>
      </c>
      <c r="E75" s="55"/>
    </row>
    <row r="76" spans="1:5" x14ac:dyDescent="0.2">
      <c r="A76" s="56" t="s">
        <v>534</v>
      </c>
      <c r="B76" s="61" t="s">
        <v>309</v>
      </c>
      <c r="C76" s="62" t="s">
        <v>481</v>
      </c>
      <c r="E76" s="55"/>
    </row>
    <row r="77" spans="1:5" x14ac:dyDescent="0.2">
      <c r="A77" s="56" t="s">
        <v>535</v>
      </c>
      <c r="B77" s="61" t="s">
        <v>359</v>
      </c>
      <c r="C77" s="62" t="s">
        <v>478</v>
      </c>
      <c r="E77" s="55"/>
    </row>
    <row r="78" spans="1:5" x14ac:dyDescent="0.2">
      <c r="A78" s="56" t="s">
        <v>536</v>
      </c>
      <c r="B78" s="61" t="s">
        <v>360</v>
      </c>
      <c r="C78" s="62" t="s">
        <v>478</v>
      </c>
      <c r="E78" s="55"/>
    </row>
    <row r="79" spans="1:5" x14ac:dyDescent="0.2">
      <c r="A79" s="56" t="s">
        <v>537</v>
      </c>
      <c r="B79" s="61" t="s">
        <v>538</v>
      </c>
      <c r="C79" s="62" t="s">
        <v>478</v>
      </c>
      <c r="E79" s="55"/>
    </row>
    <row r="80" spans="1:5" x14ac:dyDescent="0.2">
      <c r="A80" s="56" t="s">
        <v>539</v>
      </c>
      <c r="B80" s="61" t="s">
        <v>540</v>
      </c>
      <c r="C80" s="62" t="s">
        <v>481</v>
      </c>
      <c r="E80" s="55"/>
    </row>
    <row r="81" spans="1:5" x14ac:dyDescent="0.2">
      <c r="A81" s="56" t="s">
        <v>541</v>
      </c>
      <c r="B81" s="61" t="s">
        <v>542</v>
      </c>
      <c r="C81" s="62" t="s">
        <v>478</v>
      </c>
      <c r="E81" s="55"/>
    </row>
    <row r="82" spans="1:5" x14ac:dyDescent="0.2">
      <c r="A82" s="56" t="s">
        <v>543</v>
      </c>
      <c r="B82" s="61" t="s">
        <v>544</v>
      </c>
      <c r="C82" s="62" t="s">
        <v>481</v>
      </c>
      <c r="E82" s="55"/>
    </row>
    <row r="83" spans="1:5" x14ac:dyDescent="0.2">
      <c r="A83" s="56" t="s">
        <v>545</v>
      </c>
      <c r="B83" s="61" t="s">
        <v>546</v>
      </c>
      <c r="C83" s="62" t="s">
        <v>513</v>
      </c>
      <c r="E83" s="55"/>
    </row>
    <row r="84" spans="1:5" ht="25.5" x14ac:dyDescent="0.2">
      <c r="A84" s="56" t="s">
        <v>547</v>
      </c>
      <c r="B84" s="61" t="s">
        <v>548</v>
      </c>
      <c r="C84" s="62" t="s">
        <v>516</v>
      </c>
      <c r="E84" s="55"/>
    </row>
    <row r="85" spans="1:5" x14ac:dyDescent="0.2">
      <c r="A85" s="56" t="s">
        <v>549</v>
      </c>
      <c r="B85" s="61" t="s">
        <v>550</v>
      </c>
      <c r="C85" s="62" t="s">
        <v>513</v>
      </c>
      <c r="E85" s="55"/>
    </row>
    <row r="86" spans="1:5" ht="25.5" x14ac:dyDescent="0.2">
      <c r="A86" s="56" t="s">
        <v>551</v>
      </c>
      <c r="B86" s="61" t="s">
        <v>552</v>
      </c>
      <c r="C86" s="62" t="s">
        <v>516</v>
      </c>
      <c r="E86" s="55"/>
    </row>
    <row r="87" spans="1:5" x14ac:dyDescent="0.2">
      <c r="A87" s="56" t="s">
        <v>553</v>
      </c>
      <c r="B87" s="61" t="s">
        <v>554</v>
      </c>
      <c r="C87" s="62" t="s">
        <v>513</v>
      </c>
      <c r="E87" s="55"/>
    </row>
    <row r="88" spans="1:5" ht="25.5" x14ac:dyDescent="0.2">
      <c r="A88" s="56" t="s">
        <v>555</v>
      </c>
      <c r="B88" s="61" t="s">
        <v>556</v>
      </c>
      <c r="C88" s="62" t="s">
        <v>516</v>
      </c>
      <c r="E88" s="55"/>
    </row>
    <row r="89" spans="1:5" x14ac:dyDescent="0.2">
      <c r="A89" s="56" t="s">
        <v>557</v>
      </c>
      <c r="B89" s="61" t="s">
        <v>558</v>
      </c>
      <c r="C89" s="62" t="s">
        <v>513</v>
      </c>
      <c r="E89" s="55"/>
    </row>
    <row r="90" spans="1:5" ht="25.5" x14ac:dyDescent="0.2">
      <c r="A90" s="56" t="s">
        <v>559</v>
      </c>
      <c r="B90" s="61" t="s">
        <v>560</v>
      </c>
      <c r="C90" s="62" t="s">
        <v>516</v>
      </c>
      <c r="E90" s="55"/>
    </row>
    <row r="91" spans="1:5" x14ac:dyDescent="0.2">
      <c r="A91" s="56" t="s">
        <v>561</v>
      </c>
      <c r="B91" s="61" t="s">
        <v>562</v>
      </c>
      <c r="C91" s="62" t="s">
        <v>478</v>
      </c>
      <c r="E91" s="55"/>
    </row>
    <row r="92" spans="1:5" x14ac:dyDescent="0.2">
      <c r="A92" s="56" t="s">
        <v>563</v>
      </c>
      <c r="B92" s="61" t="s">
        <v>564</v>
      </c>
      <c r="C92" s="62" t="s">
        <v>481</v>
      </c>
      <c r="E92" s="55"/>
    </row>
    <row r="93" spans="1:5" x14ac:dyDescent="0.2">
      <c r="A93" s="56" t="s">
        <v>565</v>
      </c>
      <c r="B93" s="61" t="s">
        <v>566</v>
      </c>
      <c r="C93" s="62" t="s">
        <v>478</v>
      </c>
      <c r="E93" s="55"/>
    </row>
    <row r="94" spans="1:5" ht="25.5" x14ac:dyDescent="0.2">
      <c r="A94" s="56" t="s">
        <v>567</v>
      </c>
      <c r="B94" s="61" t="s">
        <v>568</v>
      </c>
      <c r="C94" s="62" t="s">
        <v>481</v>
      </c>
      <c r="E94" s="55"/>
    </row>
    <row r="95" spans="1:5" x14ac:dyDescent="0.2">
      <c r="A95" s="56" t="s">
        <v>569</v>
      </c>
      <c r="B95" s="61" t="s">
        <v>570</v>
      </c>
      <c r="C95" s="62" t="s">
        <v>478</v>
      </c>
      <c r="E95" s="55"/>
    </row>
    <row r="96" spans="1:5" ht="25.5" x14ac:dyDescent="0.2">
      <c r="A96" s="56" t="s">
        <v>571</v>
      </c>
      <c r="B96" s="61" t="s">
        <v>572</v>
      </c>
      <c r="C96" s="62" t="s">
        <v>481</v>
      </c>
      <c r="E96" s="55"/>
    </row>
    <row r="97" spans="1:5" x14ac:dyDescent="0.2">
      <c r="A97" s="53" t="s">
        <v>582</v>
      </c>
      <c r="B97" s="72" t="s">
        <v>584</v>
      </c>
      <c r="C97" s="62"/>
      <c r="E97" s="55"/>
    </row>
    <row r="98" spans="1:5" x14ac:dyDescent="0.2">
      <c r="A98" s="69" t="s">
        <v>583</v>
      </c>
      <c r="B98" s="73" t="s">
        <v>581</v>
      </c>
      <c r="C98" s="62">
        <v>257.60000000000002</v>
      </c>
      <c r="E98" s="55"/>
    </row>
    <row r="99" spans="1:5" ht="21.75" customHeight="1" x14ac:dyDescent="0.2">
      <c r="A99" s="80" t="s">
        <v>573</v>
      </c>
      <c r="B99" s="80"/>
      <c r="C99" s="80"/>
      <c r="E99" s="55"/>
    </row>
    <row r="100" spans="1:5" x14ac:dyDescent="0.2">
      <c r="A100" s="66"/>
      <c r="B100" s="66"/>
      <c r="C100" s="67"/>
    </row>
    <row r="101" spans="1:5" x14ac:dyDescent="0.2">
      <c r="A101" s="66"/>
      <c r="B101" s="66"/>
      <c r="C101" s="67"/>
    </row>
    <row r="102" spans="1:5" x14ac:dyDescent="0.2">
      <c r="A102" s="66"/>
      <c r="B102" s="66"/>
      <c r="C102" s="67"/>
    </row>
    <row r="103" spans="1:5" x14ac:dyDescent="0.2">
      <c r="A103" s="66"/>
      <c r="B103" s="66"/>
      <c r="C103" s="67"/>
    </row>
    <row r="104" spans="1:5" x14ac:dyDescent="0.2">
      <c r="A104" s="66"/>
      <c r="B104" s="66"/>
      <c r="C104" s="67"/>
    </row>
    <row r="105" spans="1:5" x14ac:dyDescent="0.2">
      <c r="A105" s="66"/>
      <c r="B105" s="66"/>
      <c r="C105" s="67"/>
    </row>
    <row r="106" spans="1:5" x14ac:dyDescent="0.2">
      <c r="A106" s="66"/>
      <c r="B106" s="66"/>
      <c r="C106" s="67"/>
    </row>
    <row r="107" spans="1:5" x14ac:dyDescent="0.2">
      <c r="A107" s="66"/>
      <c r="B107" s="66"/>
      <c r="C107" s="67"/>
    </row>
    <row r="108" spans="1:5" x14ac:dyDescent="0.2">
      <c r="A108" s="66"/>
      <c r="B108" s="66"/>
      <c r="C108" s="67"/>
    </row>
    <row r="109" spans="1:5" x14ac:dyDescent="0.2">
      <c r="A109" s="66"/>
      <c r="B109" s="66"/>
      <c r="C109" s="67"/>
    </row>
    <row r="110" spans="1:5" x14ac:dyDescent="0.2">
      <c r="A110" s="66"/>
      <c r="B110" s="66"/>
      <c r="C110" s="67"/>
    </row>
    <row r="111" spans="1:5" x14ac:dyDescent="0.2">
      <c r="A111" s="66"/>
      <c r="B111" s="66"/>
      <c r="C111" s="67"/>
    </row>
    <row r="112" spans="1:5" x14ac:dyDescent="0.2">
      <c r="A112" s="66"/>
      <c r="B112" s="66"/>
      <c r="C112" s="67"/>
    </row>
    <row r="113" spans="1:3" x14ac:dyDescent="0.2">
      <c r="A113" s="66"/>
      <c r="B113" s="66"/>
      <c r="C113" s="67"/>
    </row>
    <row r="114" spans="1:3" x14ac:dyDescent="0.2">
      <c r="A114" s="66"/>
      <c r="B114" s="66"/>
      <c r="C114" s="67"/>
    </row>
    <row r="115" spans="1:3" x14ac:dyDescent="0.2">
      <c r="A115" s="66"/>
      <c r="B115" s="66"/>
      <c r="C115" s="67"/>
    </row>
    <row r="116" spans="1:3" x14ac:dyDescent="0.2">
      <c r="A116" s="66"/>
      <c r="B116" s="66"/>
      <c r="C116" s="67"/>
    </row>
    <row r="117" spans="1:3" x14ac:dyDescent="0.2">
      <c r="A117" s="66"/>
      <c r="B117" s="66"/>
      <c r="C117" s="67"/>
    </row>
    <row r="118" spans="1:3" x14ac:dyDescent="0.2">
      <c r="A118" s="66"/>
      <c r="B118" s="66"/>
      <c r="C118" s="67"/>
    </row>
    <row r="119" spans="1:3" x14ac:dyDescent="0.2">
      <c r="A119" s="66"/>
      <c r="B119" s="66"/>
      <c r="C119" s="67"/>
    </row>
    <row r="120" spans="1:3" x14ac:dyDescent="0.2">
      <c r="A120" s="66"/>
      <c r="B120" s="66"/>
      <c r="C120" s="67"/>
    </row>
    <row r="121" spans="1:3" x14ac:dyDescent="0.2">
      <c r="A121" s="66"/>
      <c r="B121" s="66"/>
      <c r="C121" s="67"/>
    </row>
    <row r="122" spans="1:3" x14ac:dyDescent="0.2">
      <c r="A122" s="66"/>
      <c r="B122" s="66"/>
      <c r="C122" s="67"/>
    </row>
    <row r="123" spans="1:3" x14ac:dyDescent="0.2">
      <c r="A123" s="66"/>
      <c r="B123" s="66"/>
      <c r="C123" s="67"/>
    </row>
    <row r="124" spans="1:3" x14ac:dyDescent="0.2">
      <c r="A124" s="66"/>
      <c r="B124" s="66"/>
      <c r="C124" s="67"/>
    </row>
    <row r="125" spans="1:3" x14ac:dyDescent="0.2">
      <c r="A125" s="66"/>
      <c r="B125" s="66"/>
      <c r="C125" s="67"/>
    </row>
    <row r="126" spans="1:3" x14ac:dyDescent="0.2">
      <c r="A126" s="66"/>
      <c r="B126" s="66"/>
      <c r="C126" s="67"/>
    </row>
    <row r="127" spans="1:3" x14ac:dyDescent="0.2">
      <c r="A127" s="66"/>
      <c r="B127" s="66"/>
      <c r="C127" s="67"/>
    </row>
    <row r="128" spans="1:3" x14ac:dyDescent="0.2">
      <c r="A128" s="66"/>
      <c r="B128" s="66"/>
      <c r="C128" s="67"/>
    </row>
    <row r="129" spans="1:3" x14ac:dyDescent="0.2">
      <c r="A129" s="66"/>
      <c r="B129" s="66"/>
      <c r="C129" s="67"/>
    </row>
    <row r="130" spans="1:3" x14ac:dyDescent="0.2">
      <c r="A130" s="66"/>
      <c r="B130" s="66"/>
      <c r="C130" s="67"/>
    </row>
    <row r="131" spans="1:3" x14ac:dyDescent="0.2">
      <c r="A131" s="66"/>
      <c r="B131" s="66"/>
      <c r="C131" s="67"/>
    </row>
    <row r="132" spans="1:3" x14ac:dyDescent="0.2">
      <c r="A132" s="66"/>
      <c r="B132" s="66"/>
      <c r="C132" s="67"/>
    </row>
    <row r="133" spans="1:3" x14ac:dyDescent="0.2">
      <c r="A133" s="66"/>
      <c r="B133" s="66"/>
      <c r="C133" s="67"/>
    </row>
    <row r="134" spans="1:3" x14ac:dyDescent="0.2">
      <c r="A134" s="66"/>
      <c r="B134" s="66"/>
      <c r="C134" s="67"/>
    </row>
    <row r="135" spans="1:3" x14ac:dyDescent="0.2">
      <c r="A135" s="66"/>
      <c r="B135" s="66"/>
      <c r="C135" s="67"/>
    </row>
    <row r="136" spans="1:3" x14ac:dyDescent="0.2">
      <c r="A136" s="66"/>
      <c r="B136" s="66"/>
      <c r="C136" s="67"/>
    </row>
    <row r="137" spans="1:3" x14ac:dyDescent="0.2">
      <c r="A137" s="66"/>
      <c r="B137" s="66"/>
      <c r="C137" s="67"/>
    </row>
    <row r="138" spans="1:3" x14ac:dyDescent="0.2">
      <c r="A138" s="66"/>
      <c r="B138" s="66"/>
      <c r="C138" s="67"/>
    </row>
    <row r="139" spans="1:3" x14ac:dyDescent="0.2">
      <c r="A139" s="66"/>
      <c r="B139" s="66"/>
      <c r="C139" s="67"/>
    </row>
    <row r="140" spans="1:3" x14ac:dyDescent="0.2">
      <c r="A140" s="66"/>
      <c r="B140" s="66"/>
      <c r="C140" s="67"/>
    </row>
    <row r="141" spans="1:3" x14ac:dyDescent="0.2">
      <c r="A141" s="66"/>
      <c r="B141" s="66"/>
      <c r="C141" s="67"/>
    </row>
    <row r="142" spans="1:3" x14ac:dyDescent="0.2">
      <c r="A142" s="66"/>
      <c r="B142" s="66"/>
      <c r="C142" s="67"/>
    </row>
    <row r="143" spans="1:3" x14ac:dyDescent="0.2">
      <c r="A143" s="66"/>
      <c r="B143" s="66"/>
      <c r="C143" s="67"/>
    </row>
    <row r="144" spans="1:3" x14ac:dyDescent="0.2">
      <c r="A144" s="66"/>
      <c r="B144" s="66"/>
      <c r="C144" s="67"/>
    </row>
    <row r="145" spans="1:3" x14ac:dyDescent="0.2">
      <c r="A145" s="66"/>
      <c r="B145" s="66"/>
      <c r="C145" s="67"/>
    </row>
    <row r="146" spans="1:3" x14ac:dyDescent="0.2">
      <c r="A146" s="66"/>
      <c r="B146" s="66"/>
      <c r="C146" s="67"/>
    </row>
    <row r="147" spans="1:3" x14ac:dyDescent="0.2">
      <c r="A147" s="66"/>
      <c r="B147" s="66"/>
      <c r="C147" s="67"/>
    </row>
    <row r="148" spans="1:3" x14ac:dyDescent="0.2">
      <c r="A148" s="66"/>
      <c r="B148" s="66"/>
      <c r="C148" s="67"/>
    </row>
    <row r="149" spans="1:3" x14ac:dyDescent="0.2">
      <c r="A149" s="66"/>
      <c r="B149" s="66"/>
      <c r="C149" s="67"/>
    </row>
    <row r="150" spans="1:3" x14ac:dyDescent="0.2">
      <c r="A150" s="66"/>
      <c r="B150" s="66"/>
      <c r="C150" s="67"/>
    </row>
    <row r="151" spans="1:3" x14ac:dyDescent="0.2">
      <c r="A151" s="66"/>
      <c r="B151" s="66"/>
      <c r="C151" s="67"/>
    </row>
    <row r="152" spans="1:3" x14ac:dyDescent="0.2">
      <c r="A152" s="66"/>
      <c r="B152" s="66"/>
      <c r="C152" s="67"/>
    </row>
    <row r="153" spans="1:3" x14ac:dyDescent="0.2">
      <c r="A153" s="66"/>
      <c r="B153" s="66"/>
      <c r="C153" s="67"/>
    </row>
    <row r="154" spans="1:3" x14ac:dyDescent="0.2">
      <c r="A154" s="66"/>
      <c r="B154" s="66"/>
      <c r="C154" s="67"/>
    </row>
    <row r="155" spans="1:3" x14ac:dyDescent="0.2">
      <c r="A155" s="66"/>
      <c r="B155" s="66"/>
      <c r="C155" s="67"/>
    </row>
    <row r="156" spans="1:3" x14ac:dyDescent="0.2">
      <c r="A156" s="66"/>
      <c r="B156" s="66"/>
      <c r="C156" s="67"/>
    </row>
    <row r="157" spans="1:3" x14ac:dyDescent="0.2">
      <c r="A157" s="66"/>
      <c r="B157" s="66"/>
      <c r="C157" s="67"/>
    </row>
    <row r="158" spans="1:3" x14ac:dyDescent="0.2">
      <c r="A158" s="66"/>
      <c r="B158" s="66"/>
      <c r="C158" s="67"/>
    </row>
    <row r="159" spans="1:3" x14ac:dyDescent="0.2">
      <c r="A159" s="66"/>
      <c r="B159" s="66"/>
      <c r="C159" s="67"/>
    </row>
    <row r="160" spans="1:3" x14ac:dyDescent="0.2">
      <c r="A160" s="66"/>
      <c r="B160" s="66"/>
      <c r="C160" s="67"/>
    </row>
    <row r="161" spans="1:3" x14ac:dyDescent="0.2">
      <c r="A161" s="66"/>
      <c r="B161" s="66"/>
      <c r="C161" s="67"/>
    </row>
    <row r="162" spans="1:3" x14ac:dyDescent="0.2">
      <c r="A162" s="66"/>
      <c r="B162" s="66"/>
      <c r="C162" s="67"/>
    </row>
    <row r="163" spans="1:3" x14ac:dyDescent="0.2">
      <c r="A163" s="66"/>
      <c r="B163" s="66"/>
      <c r="C163" s="67"/>
    </row>
    <row r="164" spans="1:3" x14ac:dyDescent="0.2">
      <c r="A164" s="66"/>
      <c r="B164" s="66"/>
      <c r="C164" s="67"/>
    </row>
    <row r="165" spans="1:3" x14ac:dyDescent="0.2">
      <c r="A165" s="66"/>
      <c r="B165" s="66"/>
      <c r="C165" s="67"/>
    </row>
    <row r="166" spans="1:3" x14ac:dyDescent="0.2">
      <c r="A166" s="66"/>
      <c r="B166" s="66"/>
      <c r="C166" s="67"/>
    </row>
    <row r="167" spans="1:3" x14ac:dyDescent="0.2">
      <c r="A167" s="66"/>
      <c r="B167" s="66"/>
      <c r="C167" s="67"/>
    </row>
    <row r="168" spans="1:3" x14ac:dyDescent="0.2">
      <c r="A168" s="66"/>
      <c r="B168" s="66"/>
      <c r="C168" s="67"/>
    </row>
    <row r="169" spans="1:3" x14ac:dyDescent="0.2">
      <c r="A169" s="66"/>
      <c r="B169" s="66"/>
      <c r="C169" s="67"/>
    </row>
    <row r="170" spans="1:3" x14ac:dyDescent="0.2">
      <c r="A170" s="66"/>
      <c r="B170" s="66"/>
      <c r="C170" s="67"/>
    </row>
    <row r="171" spans="1:3" x14ac:dyDescent="0.2">
      <c r="A171" s="66"/>
      <c r="B171" s="66"/>
      <c r="C171" s="67"/>
    </row>
    <row r="172" spans="1:3" x14ac:dyDescent="0.2">
      <c r="A172" s="66"/>
      <c r="B172" s="66"/>
      <c r="C172" s="67"/>
    </row>
    <row r="173" spans="1:3" x14ac:dyDescent="0.2">
      <c r="A173" s="66"/>
      <c r="B173" s="66"/>
      <c r="C173" s="67"/>
    </row>
    <row r="174" spans="1:3" x14ac:dyDescent="0.2">
      <c r="A174" s="66"/>
      <c r="B174" s="66"/>
      <c r="C174" s="67"/>
    </row>
    <row r="175" spans="1:3" x14ac:dyDescent="0.2">
      <c r="A175" s="66"/>
      <c r="B175" s="66"/>
      <c r="C175" s="67"/>
    </row>
    <row r="176" spans="1:3" x14ac:dyDescent="0.2">
      <c r="A176" s="66"/>
      <c r="B176" s="66"/>
      <c r="C176" s="67"/>
    </row>
    <row r="177" spans="1:3" x14ac:dyDescent="0.2">
      <c r="A177" s="66"/>
      <c r="B177" s="66"/>
      <c r="C177" s="67"/>
    </row>
    <row r="178" spans="1:3" x14ac:dyDescent="0.2">
      <c r="A178" s="66"/>
      <c r="B178" s="66"/>
      <c r="C178" s="67"/>
    </row>
    <row r="179" spans="1:3" x14ac:dyDescent="0.2">
      <c r="A179" s="66"/>
      <c r="B179" s="66"/>
      <c r="C179" s="67"/>
    </row>
    <row r="180" spans="1:3" x14ac:dyDescent="0.2">
      <c r="A180" s="66"/>
      <c r="B180" s="66"/>
      <c r="C180" s="67"/>
    </row>
    <row r="181" spans="1:3" x14ac:dyDescent="0.2">
      <c r="A181" s="66"/>
      <c r="B181" s="66"/>
      <c r="C181" s="67"/>
    </row>
    <row r="182" spans="1:3" x14ac:dyDescent="0.2">
      <c r="A182" s="66"/>
      <c r="B182" s="66"/>
      <c r="C182" s="67"/>
    </row>
    <row r="183" spans="1:3" x14ac:dyDescent="0.2">
      <c r="A183" s="66"/>
      <c r="B183" s="66"/>
      <c r="C183" s="67"/>
    </row>
    <row r="184" spans="1:3" x14ac:dyDescent="0.2">
      <c r="A184" s="66"/>
      <c r="B184" s="66"/>
      <c r="C184" s="67"/>
    </row>
    <row r="185" spans="1:3" x14ac:dyDescent="0.2">
      <c r="A185" s="66"/>
      <c r="B185" s="66"/>
      <c r="C185" s="67"/>
    </row>
    <row r="186" spans="1:3" x14ac:dyDescent="0.2">
      <c r="A186" s="66"/>
      <c r="B186" s="66"/>
      <c r="C186" s="67"/>
    </row>
    <row r="187" spans="1:3" x14ac:dyDescent="0.2">
      <c r="A187" s="66"/>
      <c r="B187" s="66"/>
      <c r="C187" s="67"/>
    </row>
    <row r="188" spans="1:3" x14ac:dyDescent="0.2">
      <c r="A188" s="66"/>
      <c r="B188" s="66"/>
      <c r="C188" s="67"/>
    </row>
    <row r="189" spans="1:3" x14ac:dyDescent="0.2">
      <c r="A189" s="66"/>
      <c r="B189" s="66"/>
      <c r="C189" s="67"/>
    </row>
    <row r="190" spans="1:3" x14ac:dyDescent="0.2">
      <c r="A190" s="66"/>
      <c r="B190" s="66"/>
      <c r="C190" s="67"/>
    </row>
    <row r="191" spans="1:3" x14ac:dyDescent="0.2">
      <c r="A191" s="66"/>
      <c r="B191" s="66"/>
      <c r="C191" s="67"/>
    </row>
    <row r="192" spans="1:3" x14ac:dyDescent="0.2">
      <c r="A192" s="66"/>
      <c r="B192" s="66"/>
      <c r="C192" s="67"/>
    </row>
    <row r="193" spans="1:3" x14ac:dyDescent="0.2">
      <c r="A193" s="66"/>
      <c r="B193" s="66"/>
      <c r="C193" s="67"/>
    </row>
    <row r="194" spans="1:3" x14ac:dyDescent="0.2">
      <c r="A194" s="66"/>
      <c r="B194" s="66"/>
      <c r="C194" s="67"/>
    </row>
    <row r="195" spans="1:3" x14ac:dyDescent="0.2">
      <c r="A195" s="66"/>
      <c r="B195" s="66"/>
      <c r="C195" s="67"/>
    </row>
    <row r="196" spans="1:3" x14ac:dyDescent="0.2">
      <c r="A196" s="66"/>
      <c r="B196" s="66"/>
      <c r="C196" s="67"/>
    </row>
    <row r="197" spans="1:3" x14ac:dyDescent="0.2">
      <c r="A197" s="66"/>
      <c r="B197" s="66"/>
      <c r="C197" s="67"/>
    </row>
    <row r="198" spans="1:3" x14ac:dyDescent="0.2">
      <c r="A198" s="66"/>
      <c r="B198" s="66"/>
      <c r="C198" s="67"/>
    </row>
    <row r="199" spans="1:3" x14ac:dyDescent="0.2">
      <c r="A199" s="66"/>
      <c r="B199" s="66"/>
      <c r="C199" s="67"/>
    </row>
    <row r="200" spans="1:3" x14ac:dyDescent="0.2">
      <c r="A200" s="66"/>
      <c r="B200" s="66"/>
      <c r="C200" s="67"/>
    </row>
    <row r="201" spans="1:3" x14ac:dyDescent="0.2">
      <c r="A201" s="66"/>
      <c r="B201" s="66"/>
      <c r="C201" s="67"/>
    </row>
    <row r="202" spans="1:3" x14ac:dyDescent="0.2">
      <c r="A202" s="66"/>
      <c r="B202" s="66"/>
      <c r="C202" s="67"/>
    </row>
    <row r="203" spans="1:3" x14ac:dyDescent="0.2">
      <c r="A203" s="66"/>
      <c r="B203" s="67"/>
    </row>
    <row r="204" spans="1:3" x14ac:dyDescent="0.2">
      <c r="A204" s="66"/>
      <c r="B204" s="67"/>
    </row>
    <row r="205" spans="1:3" x14ac:dyDescent="0.2">
      <c r="A205" s="66"/>
      <c r="B205" s="67"/>
    </row>
    <row r="206" spans="1:3" x14ac:dyDescent="0.2">
      <c r="A206" s="66"/>
      <c r="B206" s="67"/>
    </row>
    <row r="207" spans="1:3" x14ac:dyDescent="0.2">
      <c r="A207" s="66"/>
      <c r="B207" s="67"/>
    </row>
    <row r="208" spans="1:3" x14ac:dyDescent="0.2">
      <c r="A208" s="66"/>
      <c r="B208" s="67"/>
    </row>
    <row r="209" spans="1:2" x14ac:dyDescent="0.2">
      <c r="A209" s="66"/>
      <c r="B209" s="67"/>
    </row>
    <row r="210" spans="1:2" x14ac:dyDescent="0.2">
      <c r="A210" s="66"/>
      <c r="B210" s="67"/>
    </row>
    <row r="211" spans="1:2" x14ac:dyDescent="0.2">
      <c r="A211" s="66"/>
      <c r="B211" s="67"/>
    </row>
    <row r="212" spans="1:2" x14ac:dyDescent="0.2">
      <c r="A212" s="66"/>
      <c r="B212" s="67"/>
    </row>
    <row r="213" spans="1:2" x14ac:dyDescent="0.2">
      <c r="A213" s="66"/>
      <c r="B213" s="67"/>
    </row>
    <row r="214" spans="1:2" x14ac:dyDescent="0.2">
      <c r="A214" s="66"/>
      <c r="B214" s="67"/>
    </row>
    <row r="215" spans="1:2" x14ac:dyDescent="0.2">
      <c r="A215" s="66"/>
      <c r="B215" s="67"/>
    </row>
    <row r="216" spans="1:2" x14ac:dyDescent="0.2">
      <c r="A216" s="66"/>
      <c r="B216" s="67"/>
    </row>
    <row r="217" spans="1:2" x14ac:dyDescent="0.2">
      <c r="A217" s="66"/>
      <c r="B217" s="67"/>
    </row>
    <row r="218" spans="1:2" x14ac:dyDescent="0.2">
      <c r="A218" s="66"/>
      <c r="B218" s="67"/>
    </row>
    <row r="219" spans="1:2" x14ac:dyDescent="0.2">
      <c r="A219" s="66"/>
      <c r="B219" s="67"/>
    </row>
    <row r="220" spans="1:2" x14ac:dyDescent="0.2">
      <c r="A220" s="66"/>
      <c r="B220" s="67"/>
    </row>
    <row r="221" spans="1:2" x14ac:dyDescent="0.2">
      <c r="A221" s="66"/>
      <c r="B221" s="67"/>
    </row>
    <row r="222" spans="1:2" x14ac:dyDescent="0.2">
      <c r="A222" s="66"/>
      <c r="B222" s="67"/>
    </row>
    <row r="223" spans="1:2" x14ac:dyDescent="0.2">
      <c r="A223" s="66"/>
      <c r="B223" s="67"/>
    </row>
    <row r="224" spans="1:2" x14ac:dyDescent="0.2">
      <c r="A224" s="66"/>
      <c r="B224" s="67"/>
    </row>
    <row r="225" spans="1:2" x14ac:dyDescent="0.2">
      <c r="A225" s="66"/>
      <c r="B225" s="67"/>
    </row>
    <row r="226" spans="1:2" x14ac:dyDescent="0.2">
      <c r="A226" s="66"/>
      <c r="B226" s="67"/>
    </row>
    <row r="227" spans="1:2" x14ac:dyDescent="0.2">
      <c r="A227" s="66"/>
      <c r="B227" s="67"/>
    </row>
    <row r="228" spans="1:2" x14ac:dyDescent="0.2">
      <c r="A228" s="66"/>
      <c r="B228" s="67"/>
    </row>
    <row r="229" spans="1:2" x14ac:dyDescent="0.2">
      <c r="A229" s="66"/>
      <c r="B229" s="67"/>
    </row>
    <row r="230" spans="1:2" x14ac:dyDescent="0.2">
      <c r="A230" s="66"/>
      <c r="B230" s="67"/>
    </row>
    <row r="231" spans="1:2" x14ac:dyDescent="0.2">
      <c r="A231" s="66"/>
      <c r="B231" s="67"/>
    </row>
    <row r="232" spans="1:2" x14ac:dyDescent="0.2">
      <c r="A232" s="66"/>
      <c r="B232" s="67"/>
    </row>
    <row r="233" spans="1:2" x14ac:dyDescent="0.2">
      <c r="A233" s="66"/>
      <c r="B233" s="67"/>
    </row>
    <row r="234" spans="1:2" x14ac:dyDescent="0.2">
      <c r="A234" s="66"/>
      <c r="B234" s="67"/>
    </row>
    <row r="235" spans="1:2" x14ac:dyDescent="0.2">
      <c r="A235" s="66"/>
      <c r="B235" s="67"/>
    </row>
    <row r="236" spans="1:2" x14ac:dyDescent="0.2">
      <c r="A236" s="66"/>
      <c r="B236" s="67"/>
    </row>
    <row r="237" spans="1:2" x14ac:dyDescent="0.2">
      <c r="A237" s="66"/>
      <c r="B237" s="67"/>
    </row>
    <row r="238" spans="1:2" x14ac:dyDescent="0.2">
      <c r="A238" s="66"/>
      <c r="B238" s="67"/>
    </row>
    <row r="239" spans="1:2" x14ac:dyDescent="0.2">
      <c r="A239" s="66"/>
      <c r="B239" s="67"/>
    </row>
    <row r="240" spans="1:2" x14ac:dyDescent="0.2">
      <c r="A240" s="66"/>
      <c r="B240" s="67"/>
    </row>
    <row r="241" spans="1:2" x14ac:dyDescent="0.2">
      <c r="A241" s="66"/>
      <c r="B241" s="67"/>
    </row>
    <row r="242" spans="1:2" x14ac:dyDescent="0.2">
      <c r="A242" s="66"/>
      <c r="B242" s="67"/>
    </row>
    <row r="243" spans="1:2" x14ac:dyDescent="0.2">
      <c r="A243" s="66"/>
      <c r="B243" s="67"/>
    </row>
    <row r="244" spans="1:2" x14ac:dyDescent="0.2">
      <c r="A244" s="66"/>
      <c r="B244" s="67"/>
    </row>
    <row r="245" spans="1:2" x14ac:dyDescent="0.2">
      <c r="A245" s="66"/>
      <c r="B245" s="67"/>
    </row>
    <row r="246" spans="1:2" x14ac:dyDescent="0.2">
      <c r="A246" s="66"/>
      <c r="B246" s="67"/>
    </row>
    <row r="247" spans="1:2" x14ac:dyDescent="0.2">
      <c r="A247" s="66"/>
      <c r="B247" s="67"/>
    </row>
    <row r="248" spans="1:2" x14ac:dyDescent="0.2">
      <c r="A248" s="66"/>
      <c r="B248" s="67"/>
    </row>
    <row r="249" spans="1:2" x14ac:dyDescent="0.2">
      <c r="A249" s="66"/>
      <c r="B249" s="67"/>
    </row>
    <row r="250" spans="1:2" x14ac:dyDescent="0.2">
      <c r="A250" s="66"/>
      <c r="B250" s="67"/>
    </row>
    <row r="251" spans="1:2" x14ac:dyDescent="0.2">
      <c r="A251" s="66"/>
      <c r="B251" s="67"/>
    </row>
    <row r="252" spans="1:2" x14ac:dyDescent="0.2">
      <c r="A252" s="66"/>
      <c r="B252" s="67"/>
    </row>
    <row r="253" spans="1:2" x14ac:dyDescent="0.2">
      <c r="A253" s="66"/>
      <c r="B253" s="67"/>
    </row>
    <row r="254" spans="1:2" x14ac:dyDescent="0.2">
      <c r="A254" s="66"/>
      <c r="B254" s="67"/>
    </row>
    <row r="255" spans="1:2" x14ac:dyDescent="0.2">
      <c r="A255" s="66"/>
      <c r="B255" s="67"/>
    </row>
    <row r="256" spans="1:2" x14ac:dyDescent="0.2">
      <c r="A256" s="66"/>
      <c r="B256" s="67"/>
    </row>
    <row r="257" spans="1:2" x14ac:dyDescent="0.2">
      <c r="A257" s="66"/>
      <c r="B257" s="67"/>
    </row>
    <row r="258" spans="1:2" x14ac:dyDescent="0.2">
      <c r="A258" s="66"/>
      <c r="B258" s="67"/>
    </row>
    <row r="259" spans="1:2" x14ac:dyDescent="0.2">
      <c r="A259" s="66"/>
      <c r="B259" s="67"/>
    </row>
    <row r="260" spans="1:2" x14ac:dyDescent="0.2">
      <c r="A260" s="66"/>
      <c r="B260" s="67"/>
    </row>
    <row r="261" spans="1:2" x14ac:dyDescent="0.2">
      <c r="A261" s="66"/>
      <c r="B261" s="67"/>
    </row>
    <row r="262" spans="1:2" x14ac:dyDescent="0.2">
      <c r="A262" s="66"/>
      <c r="B262" s="67"/>
    </row>
    <row r="263" spans="1:2" x14ac:dyDescent="0.2">
      <c r="A263" s="66"/>
      <c r="B263" s="67"/>
    </row>
    <row r="264" spans="1:2" x14ac:dyDescent="0.2">
      <c r="A264" s="66"/>
      <c r="B264" s="67"/>
    </row>
    <row r="265" spans="1:2" x14ac:dyDescent="0.2">
      <c r="A265" s="66"/>
      <c r="B265" s="67"/>
    </row>
    <row r="266" spans="1:2" x14ac:dyDescent="0.2">
      <c r="A266" s="66"/>
      <c r="B266" s="67"/>
    </row>
    <row r="267" spans="1:2" x14ac:dyDescent="0.2">
      <c r="A267" s="66"/>
      <c r="B267" s="67"/>
    </row>
    <row r="268" spans="1:2" x14ac:dyDescent="0.2">
      <c r="A268" s="66"/>
      <c r="B268" s="67"/>
    </row>
    <row r="269" spans="1:2" x14ac:dyDescent="0.2">
      <c r="A269" s="66"/>
      <c r="B269" s="67"/>
    </row>
    <row r="270" spans="1:2" x14ac:dyDescent="0.2">
      <c r="A270" s="66"/>
      <c r="B270" s="67"/>
    </row>
    <row r="271" spans="1:2" x14ac:dyDescent="0.2">
      <c r="A271" s="66"/>
      <c r="B271" s="67"/>
    </row>
  </sheetData>
  <mergeCells count="7">
    <mergeCell ref="B1:C1"/>
    <mergeCell ref="B5:C5"/>
    <mergeCell ref="A99:C99"/>
    <mergeCell ref="A2:C2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68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view="pageBreakPreview" zoomScale="120" zoomScaleNormal="100" zoomScaleSheetLayoutView="120" workbookViewId="0">
      <pane ySplit="4" topLeftCell="A5" activePane="bottomLeft" state="frozen"/>
      <selection pane="bottomLeft" activeCell="B1" sqref="B1:E1"/>
    </sheetView>
  </sheetViews>
  <sheetFormatPr defaultColWidth="11.42578125" defaultRowHeight="12.75" x14ac:dyDescent="0.2"/>
  <cols>
    <col min="1" max="1" width="9.42578125" style="5" customWidth="1"/>
    <col min="2" max="2" width="35.140625" style="39" customWidth="1"/>
    <col min="3" max="5" width="13.28515625" style="5" customWidth="1"/>
    <col min="6" max="247" width="11.42578125" style="5"/>
    <col min="248" max="248" width="3.85546875" style="5" customWidth="1"/>
    <col min="249" max="249" width="9.42578125" style="5" customWidth="1"/>
    <col min="250" max="250" width="32.7109375" style="5" customWidth="1"/>
    <col min="251" max="251" width="11.42578125" style="5" customWidth="1"/>
    <col min="252" max="257" width="11.42578125" style="5"/>
    <col min="258" max="258" width="12.28515625" style="5" customWidth="1"/>
    <col min="259" max="259" width="12.7109375" style="5" customWidth="1"/>
    <col min="260" max="503" width="11.42578125" style="5"/>
    <col min="504" max="504" width="3.85546875" style="5" customWidth="1"/>
    <col min="505" max="505" width="9.42578125" style="5" customWidth="1"/>
    <col min="506" max="506" width="32.7109375" style="5" customWidth="1"/>
    <col min="507" max="507" width="11.42578125" style="5" customWidth="1"/>
    <col min="508" max="513" width="11.42578125" style="5"/>
    <col min="514" max="514" width="12.28515625" style="5" customWidth="1"/>
    <col min="515" max="515" width="12.7109375" style="5" customWidth="1"/>
    <col min="516" max="759" width="11.42578125" style="5"/>
    <col min="760" max="760" width="3.85546875" style="5" customWidth="1"/>
    <col min="761" max="761" width="9.42578125" style="5" customWidth="1"/>
    <col min="762" max="762" width="32.7109375" style="5" customWidth="1"/>
    <col min="763" max="763" width="11.42578125" style="5" customWidth="1"/>
    <col min="764" max="769" width="11.42578125" style="5"/>
    <col min="770" max="770" width="12.28515625" style="5" customWidth="1"/>
    <col min="771" max="771" width="12.7109375" style="5" customWidth="1"/>
    <col min="772" max="1015" width="11.42578125" style="5"/>
    <col min="1016" max="1016" width="3.85546875" style="5" customWidth="1"/>
    <col min="1017" max="1017" width="9.42578125" style="5" customWidth="1"/>
    <col min="1018" max="1018" width="32.7109375" style="5" customWidth="1"/>
    <col min="1019" max="1019" width="11.42578125" style="5" customWidth="1"/>
    <col min="1020" max="1025" width="11.42578125" style="5"/>
    <col min="1026" max="1026" width="12.28515625" style="5" customWidth="1"/>
    <col min="1027" max="1027" width="12.7109375" style="5" customWidth="1"/>
    <col min="1028" max="1271" width="11.42578125" style="5"/>
    <col min="1272" max="1272" width="3.85546875" style="5" customWidth="1"/>
    <col min="1273" max="1273" width="9.42578125" style="5" customWidth="1"/>
    <col min="1274" max="1274" width="32.7109375" style="5" customWidth="1"/>
    <col min="1275" max="1275" width="11.42578125" style="5" customWidth="1"/>
    <col min="1276" max="1281" width="11.42578125" style="5"/>
    <col min="1282" max="1282" width="12.28515625" style="5" customWidth="1"/>
    <col min="1283" max="1283" width="12.7109375" style="5" customWidth="1"/>
    <col min="1284" max="1527" width="11.42578125" style="5"/>
    <col min="1528" max="1528" width="3.85546875" style="5" customWidth="1"/>
    <col min="1529" max="1529" width="9.42578125" style="5" customWidth="1"/>
    <col min="1530" max="1530" width="32.7109375" style="5" customWidth="1"/>
    <col min="1531" max="1531" width="11.42578125" style="5" customWidth="1"/>
    <col min="1532" max="1537" width="11.42578125" style="5"/>
    <col min="1538" max="1538" width="12.28515625" style="5" customWidth="1"/>
    <col min="1539" max="1539" width="12.7109375" style="5" customWidth="1"/>
    <col min="1540" max="1783" width="11.42578125" style="5"/>
    <col min="1784" max="1784" width="3.85546875" style="5" customWidth="1"/>
    <col min="1785" max="1785" width="9.42578125" style="5" customWidth="1"/>
    <col min="1786" max="1786" width="32.7109375" style="5" customWidth="1"/>
    <col min="1787" max="1787" width="11.42578125" style="5" customWidth="1"/>
    <col min="1788" max="1793" width="11.42578125" style="5"/>
    <col min="1794" max="1794" width="12.28515625" style="5" customWidth="1"/>
    <col min="1795" max="1795" width="12.7109375" style="5" customWidth="1"/>
    <col min="1796" max="2039" width="11.42578125" style="5"/>
    <col min="2040" max="2040" width="3.85546875" style="5" customWidth="1"/>
    <col min="2041" max="2041" width="9.42578125" style="5" customWidth="1"/>
    <col min="2042" max="2042" width="32.7109375" style="5" customWidth="1"/>
    <col min="2043" max="2043" width="11.42578125" style="5" customWidth="1"/>
    <col min="2044" max="2049" width="11.42578125" style="5"/>
    <col min="2050" max="2050" width="12.28515625" style="5" customWidth="1"/>
    <col min="2051" max="2051" width="12.7109375" style="5" customWidth="1"/>
    <col min="2052" max="2295" width="11.42578125" style="5"/>
    <col min="2296" max="2296" width="3.85546875" style="5" customWidth="1"/>
    <col min="2297" max="2297" width="9.42578125" style="5" customWidth="1"/>
    <col min="2298" max="2298" width="32.7109375" style="5" customWidth="1"/>
    <col min="2299" max="2299" width="11.42578125" style="5" customWidth="1"/>
    <col min="2300" max="2305" width="11.42578125" style="5"/>
    <col min="2306" max="2306" width="12.28515625" style="5" customWidth="1"/>
    <col min="2307" max="2307" width="12.7109375" style="5" customWidth="1"/>
    <col min="2308" max="2551" width="11.42578125" style="5"/>
    <col min="2552" max="2552" width="3.85546875" style="5" customWidth="1"/>
    <col min="2553" max="2553" width="9.42578125" style="5" customWidth="1"/>
    <col min="2554" max="2554" width="32.7109375" style="5" customWidth="1"/>
    <col min="2555" max="2555" width="11.42578125" style="5" customWidth="1"/>
    <col min="2556" max="2561" width="11.42578125" style="5"/>
    <col min="2562" max="2562" width="12.28515625" style="5" customWidth="1"/>
    <col min="2563" max="2563" width="12.7109375" style="5" customWidth="1"/>
    <col min="2564" max="2807" width="11.42578125" style="5"/>
    <col min="2808" max="2808" width="3.85546875" style="5" customWidth="1"/>
    <col min="2809" max="2809" width="9.42578125" style="5" customWidth="1"/>
    <col min="2810" max="2810" width="32.7109375" style="5" customWidth="1"/>
    <col min="2811" max="2811" width="11.42578125" style="5" customWidth="1"/>
    <col min="2812" max="2817" width="11.42578125" style="5"/>
    <col min="2818" max="2818" width="12.28515625" style="5" customWidth="1"/>
    <col min="2819" max="2819" width="12.7109375" style="5" customWidth="1"/>
    <col min="2820" max="3063" width="11.42578125" style="5"/>
    <col min="3064" max="3064" width="3.85546875" style="5" customWidth="1"/>
    <col min="3065" max="3065" width="9.42578125" style="5" customWidth="1"/>
    <col min="3066" max="3066" width="32.7109375" style="5" customWidth="1"/>
    <col min="3067" max="3067" width="11.42578125" style="5" customWidth="1"/>
    <col min="3068" max="3073" width="11.42578125" style="5"/>
    <col min="3074" max="3074" width="12.28515625" style="5" customWidth="1"/>
    <col min="3075" max="3075" width="12.7109375" style="5" customWidth="1"/>
    <col min="3076" max="3319" width="11.42578125" style="5"/>
    <col min="3320" max="3320" width="3.85546875" style="5" customWidth="1"/>
    <col min="3321" max="3321" width="9.42578125" style="5" customWidth="1"/>
    <col min="3322" max="3322" width="32.7109375" style="5" customWidth="1"/>
    <col min="3323" max="3323" width="11.42578125" style="5" customWidth="1"/>
    <col min="3324" max="3329" width="11.42578125" style="5"/>
    <col min="3330" max="3330" width="12.28515625" style="5" customWidth="1"/>
    <col min="3331" max="3331" width="12.7109375" style="5" customWidth="1"/>
    <col min="3332" max="3575" width="11.42578125" style="5"/>
    <col min="3576" max="3576" width="3.85546875" style="5" customWidth="1"/>
    <col min="3577" max="3577" width="9.42578125" style="5" customWidth="1"/>
    <col min="3578" max="3578" width="32.7109375" style="5" customWidth="1"/>
    <col min="3579" max="3579" width="11.42578125" style="5" customWidth="1"/>
    <col min="3580" max="3585" width="11.42578125" style="5"/>
    <col min="3586" max="3586" width="12.28515625" style="5" customWidth="1"/>
    <col min="3587" max="3587" width="12.7109375" style="5" customWidth="1"/>
    <col min="3588" max="3831" width="11.42578125" style="5"/>
    <col min="3832" max="3832" width="3.85546875" style="5" customWidth="1"/>
    <col min="3833" max="3833" width="9.42578125" style="5" customWidth="1"/>
    <col min="3834" max="3834" width="32.7109375" style="5" customWidth="1"/>
    <col min="3835" max="3835" width="11.42578125" style="5" customWidth="1"/>
    <col min="3836" max="3841" width="11.42578125" style="5"/>
    <col min="3842" max="3842" width="12.28515625" style="5" customWidth="1"/>
    <col min="3843" max="3843" width="12.7109375" style="5" customWidth="1"/>
    <col min="3844" max="4087" width="11.42578125" style="5"/>
    <col min="4088" max="4088" width="3.85546875" style="5" customWidth="1"/>
    <col min="4089" max="4089" width="9.42578125" style="5" customWidth="1"/>
    <col min="4090" max="4090" width="32.7109375" style="5" customWidth="1"/>
    <col min="4091" max="4091" width="11.42578125" style="5" customWidth="1"/>
    <col min="4092" max="4097" width="11.42578125" style="5"/>
    <col min="4098" max="4098" width="12.28515625" style="5" customWidth="1"/>
    <col min="4099" max="4099" width="12.7109375" style="5" customWidth="1"/>
    <col min="4100" max="4343" width="11.42578125" style="5"/>
    <col min="4344" max="4344" width="3.85546875" style="5" customWidth="1"/>
    <col min="4345" max="4345" width="9.42578125" style="5" customWidth="1"/>
    <col min="4346" max="4346" width="32.7109375" style="5" customWidth="1"/>
    <col min="4347" max="4347" width="11.42578125" style="5" customWidth="1"/>
    <col min="4348" max="4353" width="11.42578125" style="5"/>
    <col min="4354" max="4354" width="12.28515625" style="5" customWidth="1"/>
    <col min="4355" max="4355" width="12.7109375" style="5" customWidth="1"/>
    <col min="4356" max="4599" width="11.42578125" style="5"/>
    <col min="4600" max="4600" width="3.85546875" style="5" customWidth="1"/>
    <col min="4601" max="4601" width="9.42578125" style="5" customWidth="1"/>
    <col min="4602" max="4602" width="32.7109375" style="5" customWidth="1"/>
    <col min="4603" max="4603" width="11.42578125" style="5" customWidth="1"/>
    <col min="4604" max="4609" width="11.42578125" style="5"/>
    <col min="4610" max="4610" width="12.28515625" style="5" customWidth="1"/>
    <col min="4611" max="4611" width="12.7109375" style="5" customWidth="1"/>
    <col min="4612" max="4855" width="11.42578125" style="5"/>
    <col min="4856" max="4856" width="3.85546875" style="5" customWidth="1"/>
    <col min="4857" max="4857" width="9.42578125" style="5" customWidth="1"/>
    <col min="4858" max="4858" width="32.7109375" style="5" customWidth="1"/>
    <col min="4859" max="4859" width="11.42578125" style="5" customWidth="1"/>
    <col min="4860" max="4865" width="11.42578125" style="5"/>
    <col min="4866" max="4866" width="12.28515625" style="5" customWidth="1"/>
    <col min="4867" max="4867" width="12.7109375" style="5" customWidth="1"/>
    <col min="4868" max="5111" width="11.42578125" style="5"/>
    <col min="5112" max="5112" width="3.85546875" style="5" customWidth="1"/>
    <col min="5113" max="5113" width="9.42578125" style="5" customWidth="1"/>
    <col min="5114" max="5114" width="32.7109375" style="5" customWidth="1"/>
    <col min="5115" max="5115" width="11.42578125" style="5" customWidth="1"/>
    <col min="5116" max="5121" width="11.42578125" style="5"/>
    <col min="5122" max="5122" width="12.28515625" style="5" customWidth="1"/>
    <col min="5123" max="5123" width="12.7109375" style="5" customWidth="1"/>
    <col min="5124" max="5367" width="11.42578125" style="5"/>
    <col min="5368" max="5368" width="3.85546875" style="5" customWidth="1"/>
    <col min="5369" max="5369" width="9.42578125" style="5" customWidth="1"/>
    <col min="5370" max="5370" width="32.7109375" style="5" customWidth="1"/>
    <col min="5371" max="5371" width="11.42578125" style="5" customWidth="1"/>
    <col min="5372" max="5377" width="11.42578125" style="5"/>
    <col min="5378" max="5378" width="12.28515625" style="5" customWidth="1"/>
    <col min="5379" max="5379" width="12.7109375" style="5" customWidth="1"/>
    <col min="5380" max="5623" width="11.42578125" style="5"/>
    <col min="5624" max="5624" width="3.85546875" style="5" customWidth="1"/>
    <col min="5625" max="5625" width="9.42578125" style="5" customWidth="1"/>
    <col min="5626" max="5626" width="32.7109375" style="5" customWidth="1"/>
    <col min="5627" max="5627" width="11.42578125" style="5" customWidth="1"/>
    <col min="5628" max="5633" width="11.42578125" style="5"/>
    <col min="5634" max="5634" width="12.28515625" style="5" customWidth="1"/>
    <col min="5635" max="5635" width="12.7109375" style="5" customWidth="1"/>
    <col min="5636" max="5879" width="11.42578125" style="5"/>
    <col min="5880" max="5880" width="3.85546875" style="5" customWidth="1"/>
    <col min="5881" max="5881" width="9.42578125" style="5" customWidth="1"/>
    <col min="5882" max="5882" width="32.7109375" style="5" customWidth="1"/>
    <col min="5883" max="5883" width="11.42578125" style="5" customWidth="1"/>
    <col min="5884" max="5889" width="11.42578125" style="5"/>
    <col min="5890" max="5890" width="12.28515625" style="5" customWidth="1"/>
    <col min="5891" max="5891" width="12.7109375" style="5" customWidth="1"/>
    <col min="5892" max="6135" width="11.42578125" style="5"/>
    <col min="6136" max="6136" width="3.85546875" style="5" customWidth="1"/>
    <col min="6137" max="6137" width="9.42578125" style="5" customWidth="1"/>
    <col min="6138" max="6138" width="32.7109375" style="5" customWidth="1"/>
    <col min="6139" max="6139" width="11.42578125" style="5" customWidth="1"/>
    <col min="6140" max="6145" width="11.42578125" style="5"/>
    <col min="6146" max="6146" width="12.28515625" style="5" customWidth="1"/>
    <col min="6147" max="6147" width="12.7109375" style="5" customWidth="1"/>
    <col min="6148" max="6391" width="11.42578125" style="5"/>
    <col min="6392" max="6392" width="3.85546875" style="5" customWidth="1"/>
    <col min="6393" max="6393" width="9.42578125" style="5" customWidth="1"/>
    <col min="6394" max="6394" width="32.7109375" style="5" customWidth="1"/>
    <col min="6395" max="6395" width="11.42578125" style="5" customWidth="1"/>
    <col min="6396" max="6401" width="11.42578125" style="5"/>
    <col min="6402" max="6402" width="12.28515625" style="5" customWidth="1"/>
    <col min="6403" max="6403" width="12.7109375" style="5" customWidth="1"/>
    <col min="6404" max="6647" width="11.42578125" style="5"/>
    <col min="6648" max="6648" width="3.85546875" style="5" customWidth="1"/>
    <col min="6649" max="6649" width="9.42578125" style="5" customWidth="1"/>
    <col min="6650" max="6650" width="32.7109375" style="5" customWidth="1"/>
    <col min="6651" max="6651" width="11.42578125" style="5" customWidth="1"/>
    <col min="6652" max="6657" width="11.42578125" style="5"/>
    <col min="6658" max="6658" width="12.28515625" style="5" customWidth="1"/>
    <col min="6659" max="6659" width="12.7109375" style="5" customWidth="1"/>
    <col min="6660" max="6903" width="11.42578125" style="5"/>
    <col min="6904" max="6904" width="3.85546875" style="5" customWidth="1"/>
    <col min="6905" max="6905" width="9.42578125" style="5" customWidth="1"/>
    <col min="6906" max="6906" width="32.7109375" style="5" customWidth="1"/>
    <col min="6907" max="6907" width="11.42578125" style="5" customWidth="1"/>
    <col min="6908" max="6913" width="11.42578125" style="5"/>
    <col min="6914" max="6914" width="12.28515625" style="5" customWidth="1"/>
    <col min="6915" max="6915" width="12.7109375" style="5" customWidth="1"/>
    <col min="6916" max="7159" width="11.42578125" style="5"/>
    <col min="7160" max="7160" width="3.85546875" style="5" customWidth="1"/>
    <col min="7161" max="7161" width="9.42578125" style="5" customWidth="1"/>
    <col min="7162" max="7162" width="32.7109375" style="5" customWidth="1"/>
    <col min="7163" max="7163" width="11.42578125" style="5" customWidth="1"/>
    <col min="7164" max="7169" width="11.42578125" style="5"/>
    <col min="7170" max="7170" width="12.28515625" style="5" customWidth="1"/>
    <col min="7171" max="7171" width="12.7109375" style="5" customWidth="1"/>
    <col min="7172" max="7415" width="11.42578125" style="5"/>
    <col min="7416" max="7416" width="3.85546875" style="5" customWidth="1"/>
    <col min="7417" max="7417" width="9.42578125" style="5" customWidth="1"/>
    <col min="7418" max="7418" width="32.7109375" style="5" customWidth="1"/>
    <col min="7419" max="7419" width="11.42578125" style="5" customWidth="1"/>
    <col min="7420" max="7425" width="11.42578125" style="5"/>
    <col min="7426" max="7426" width="12.28515625" style="5" customWidth="1"/>
    <col min="7427" max="7427" width="12.7109375" style="5" customWidth="1"/>
    <col min="7428" max="7671" width="11.42578125" style="5"/>
    <col min="7672" max="7672" width="3.85546875" style="5" customWidth="1"/>
    <col min="7673" max="7673" width="9.42578125" style="5" customWidth="1"/>
    <col min="7674" max="7674" width="32.7109375" style="5" customWidth="1"/>
    <col min="7675" max="7675" width="11.42578125" style="5" customWidth="1"/>
    <col min="7676" max="7681" width="11.42578125" style="5"/>
    <col min="7682" max="7682" width="12.28515625" style="5" customWidth="1"/>
    <col min="7683" max="7683" width="12.7109375" style="5" customWidth="1"/>
    <col min="7684" max="7927" width="11.42578125" style="5"/>
    <col min="7928" max="7928" width="3.85546875" style="5" customWidth="1"/>
    <col min="7929" max="7929" width="9.42578125" style="5" customWidth="1"/>
    <col min="7930" max="7930" width="32.7109375" style="5" customWidth="1"/>
    <col min="7931" max="7931" width="11.42578125" style="5" customWidth="1"/>
    <col min="7932" max="7937" width="11.42578125" style="5"/>
    <col min="7938" max="7938" width="12.28515625" style="5" customWidth="1"/>
    <col min="7939" max="7939" width="12.7109375" style="5" customWidth="1"/>
    <col min="7940" max="8183" width="11.42578125" style="5"/>
    <col min="8184" max="8184" width="3.85546875" style="5" customWidth="1"/>
    <col min="8185" max="8185" width="9.42578125" style="5" customWidth="1"/>
    <col min="8186" max="8186" width="32.7109375" style="5" customWidth="1"/>
    <col min="8187" max="8187" width="11.42578125" style="5" customWidth="1"/>
    <col min="8188" max="8193" width="11.42578125" style="5"/>
    <col min="8194" max="8194" width="12.28515625" style="5" customWidth="1"/>
    <col min="8195" max="8195" width="12.7109375" style="5" customWidth="1"/>
    <col min="8196" max="8439" width="11.42578125" style="5"/>
    <col min="8440" max="8440" width="3.85546875" style="5" customWidth="1"/>
    <col min="8441" max="8441" width="9.42578125" style="5" customWidth="1"/>
    <col min="8442" max="8442" width="32.7109375" style="5" customWidth="1"/>
    <col min="8443" max="8443" width="11.42578125" style="5" customWidth="1"/>
    <col min="8444" max="8449" width="11.42578125" style="5"/>
    <col min="8450" max="8450" width="12.28515625" style="5" customWidth="1"/>
    <col min="8451" max="8451" width="12.7109375" style="5" customWidth="1"/>
    <col min="8452" max="8695" width="11.42578125" style="5"/>
    <col min="8696" max="8696" width="3.85546875" style="5" customWidth="1"/>
    <col min="8697" max="8697" width="9.42578125" style="5" customWidth="1"/>
    <col min="8698" max="8698" width="32.7109375" style="5" customWidth="1"/>
    <col min="8699" max="8699" width="11.42578125" style="5" customWidth="1"/>
    <col min="8700" max="8705" width="11.42578125" style="5"/>
    <col min="8706" max="8706" width="12.28515625" style="5" customWidth="1"/>
    <col min="8707" max="8707" width="12.7109375" style="5" customWidth="1"/>
    <col min="8708" max="8951" width="11.42578125" style="5"/>
    <col min="8952" max="8952" width="3.85546875" style="5" customWidth="1"/>
    <col min="8953" max="8953" width="9.42578125" style="5" customWidth="1"/>
    <col min="8954" max="8954" width="32.7109375" style="5" customWidth="1"/>
    <col min="8955" max="8955" width="11.42578125" style="5" customWidth="1"/>
    <col min="8956" max="8961" width="11.42578125" style="5"/>
    <col min="8962" max="8962" width="12.28515625" style="5" customWidth="1"/>
    <col min="8963" max="8963" width="12.7109375" style="5" customWidth="1"/>
    <col min="8964" max="9207" width="11.42578125" style="5"/>
    <col min="9208" max="9208" width="3.85546875" style="5" customWidth="1"/>
    <col min="9209" max="9209" width="9.42578125" style="5" customWidth="1"/>
    <col min="9210" max="9210" width="32.7109375" style="5" customWidth="1"/>
    <col min="9211" max="9211" width="11.42578125" style="5" customWidth="1"/>
    <col min="9212" max="9217" width="11.42578125" style="5"/>
    <col min="9218" max="9218" width="12.28515625" style="5" customWidth="1"/>
    <col min="9219" max="9219" width="12.7109375" style="5" customWidth="1"/>
    <col min="9220" max="9463" width="11.42578125" style="5"/>
    <col min="9464" max="9464" width="3.85546875" style="5" customWidth="1"/>
    <col min="9465" max="9465" width="9.42578125" style="5" customWidth="1"/>
    <col min="9466" max="9466" width="32.7109375" style="5" customWidth="1"/>
    <col min="9467" max="9467" width="11.42578125" style="5" customWidth="1"/>
    <col min="9468" max="9473" width="11.42578125" style="5"/>
    <col min="9474" max="9474" width="12.28515625" style="5" customWidth="1"/>
    <col min="9475" max="9475" width="12.7109375" style="5" customWidth="1"/>
    <col min="9476" max="9719" width="11.42578125" style="5"/>
    <col min="9720" max="9720" width="3.85546875" style="5" customWidth="1"/>
    <col min="9721" max="9721" width="9.42578125" style="5" customWidth="1"/>
    <col min="9722" max="9722" width="32.7109375" style="5" customWidth="1"/>
    <col min="9723" max="9723" width="11.42578125" style="5" customWidth="1"/>
    <col min="9724" max="9729" width="11.42578125" style="5"/>
    <col min="9730" max="9730" width="12.28515625" style="5" customWidth="1"/>
    <col min="9731" max="9731" width="12.7109375" style="5" customWidth="1"/>
    <col min="9732" max="9975" width="11.42578125" style="5"/>
    <col min="9976" max="9976" width="3.85546875" style="5" customWidth="1"/>
    <col min="9977" max="9977" width="9.42578125" style="5" customWidth="1"/>
    <col min="9978" max="9978" width="32.7109375" style="5" customWidth="1"/>
    <col min="9979" max="9979" width="11.42578125" style="5" customWidth="1"/>
    <col min="9980" max="9985" width="11.42578125" style="5"/>
    <col min="9986" max="9986" width="12.28515625" style="5" customWidth="1"/>
    <col min="9987" max="9987" width="12.7109375" style="5" customWidth="1"/>
    <col min="9988" max="10231" width="11.42578125" style="5"/>
    <col min="10232" max="10232" width="3.85546875" style="5" customWidth="1"/>
    <col min="10233" max="10233" width="9.42578125" style="5" customWidth="1"/>
    <col min="10234" max="10234" width="32.7109375" style="5" customWidth="1"/>
    <col min="10235" max="10235" width="11.42578125" style="5" customWidth="1"/>
    <col min="10236" max="10241" width="11.42578125" style="5"/>
    <col min="10242" max="10242" width="12.28515625" style="5" customWidth="1"/>
    <col min="10243" max="10243" width="12.7109375" style="5" customWidth="1"/>
    <col min="10244" max="10487" width="11.42578125" style="5"/>
    <col min="10488" max="10488" width="3.85546875" style="5" customWidth="1"/>
    <col min="10489" max="10489" width="9.42578125" style="5" customWidth="1"/>
    <col min="10490" max="10490" width="32.7109375" style="5" customWidth="1"/>
    <col min="10491" max="10491" width="11.42578125" style="5" customWidth="1"/>
    <col min="10492" max="10497" width="11.42578125" style="5"/>
    <col min="10498" max="10498" width="12.28515625" style="5" customWidth="1"/>
    <col min="10499" max="10499" width="12.7109375" style="5" customWidth="1"/>
    <col min="10500" max="10743" width="11.42578125" style="5"/>
    <col min="10744" max="10744" width="3.85546875" style="5" customWidth="1"/>
    <col min="10745" max="10745" width="9.42578125" style="5" customWidth="1"/>
    <col min="10746" max="10746" width="32.7109375" style="5" customWidth="1"/>
    <col min="10747" max="10747" width="11.42578125" style="5" customWidth="1"/>
    <col min="10748" max="10753" width="11.42578125" style="5"/>
    <col min="10754" max="10754" width="12.28515625" style="5" customWidth="1"/>
    <col min="10755" max="10755" width="12.7109375" style="5" customWidth="1"/>
    <col min="10756" max="10999" width="11.42578125" style="5"/>
    <col min="11000" max="11000" width="3.85546875" style="5" customWidth="1"/>
    <col min="11001" max="11001" width="9.42578125" style="5" customWidth="1"/>
    <col min="11002" max="11002" width="32.7109375" style="5" customWidth="1"/>
    <col min="11003" max="11003" width="11.42578125" style="5" customWidth="1"/>
    <col min="11004" max="11009" width="11.42578125" style="5"/>
    <col min="11010" max="11010" width="12.28515625" style="5" customWidth="1"/>
    <col min="11011" max="11011" width="12.7109375" style="5" customWidth="1"/>
    <col min="11012" max="11255" width="11.42578125" style="5"/>
    <col min="11256" max="11256" width="3.85546875" style="5" customWidth="1"/>
    <col min="11257" max="11257" width="9.42578125" style="5" customWidth="1"/>
    <col min="11258" max="11258" width="32.7109375" style="5" customWidth="1"/>
    <col min="11259" max="11259" width="11.42578125" style="5" customWidth="1"/>
    <col min="11260" max="11265" width="11.42578125" style="5"/>
    <col min="11266" max="11266" width="12.28515625" style="5" customWidth="1"/>
    <col min="11267" max="11267" width="12.7109375" style="5" customWidth="1"/>
    <col min="11268" max="11511" width="11.42578125" style="5"/>
    <col min="11512" max="11512" width="3.85546875" style="5" customWidth="1"/>
    <col min="11513" max="11513" width="9.42578125" style="5" customWidth="1"/>
    <col min="11514" max="11514" width="32.7109375" style="5" customWidth="1"/>
    <col min="11515" max="11515" width="11.42578125" style="5" customWidth="1"/>
    <col min="11516" max="11521" width="11.42578125" style="5"/>
    <col min="11522" max="11522" width="12.28515625" style="5" customWidth="1"/>
    <col min="11523" max="11523" width="12.7109375" style="5" customWidth="1"/>
    <col min="11524" max="11767" width="11.42578125" style="5"/>
    <col min="11768" max="11768" width="3.85546875" style="5" customWidth="1"/>
    <col min="11769" max="11769" width="9.42578125" style="5" customWidth="1"/>
    <col min="11770" max="11770" width="32.7109375" style="5" customWidth="1"/>
    <col min="11771" max="11771" width="11.42578125" style="5" customWidth="1"/>
    <col min="11772" max="11777" width="11.42578125" style="5"/>
    <col min="11778" max="11778" width="12.28515625" style="5" customWidth="1"/>
    <col min="11779" max="11779" width="12.7109375" style="5" customWidth="1"/>
    <col min="11780" max="12023" width="11.42578125" style="5"/>
    <col min="12024" max="12024" width="3.85546875" style="5" customWidth="1"/>
    <col min="12025" max="12025" width="9.42578125" style="5" customWidth="1"/>
    <col min="12026" max="12026" width="32.7109375" style="5" customWidth="1"/>
    <col min="12027" max="12027" width="11.42578125" style="5" customWidth="1"/>
    <col min="12028" max="12033" width="11.42578125" style="5"/>
    <col min="12034" max="12034" width="12.28515625" style="5" customWidth="1"/>
    <col min="12035" max="12035" width="12.7109375" style="5" customWidth="1"/>
    <col min="12036" max="12279" width="11.42578125" style="5"/>
    <col min="12280" max="12280" width="3.85546875" style="5" customWidth="1"/>
    <col min="12281" max="12281" width="9.42578125" style="5" customWidth="1"/>
    <col min="12282" max="12282" width="32.7109375" style="5" customWidth="1"/>
    <col min="12283" max="12283" width="11.42578125" style="5" customWidth="1"/>
    <col min="12284" max="12289" width="11.42578125" style="5"/>
    <col min="12290" max="12290" width="12.28515625" style="5" customWidth="1"/>
    <col min="12291" max="12291" width="12.7109375" style="5" customWidth="1"/>
    <col min="12292" max="12535" width="11.42578125" style="5"/>
    <col min="12536" max="12536" width="3.85546875" style="5" customWidth="1"/>
    <col min="12537" max="12537" width="9.42578125" style="5" customWidth="1"/>
    <col min="12538" max="12538" width="32.7109375" style="5" customWidth="1"/>
    <col min="12539" max="12539" width="11.42578125" style="5" customWidth="1"/>
    <col min="12540" max="12545" width="11.42578125" style="5"/>
    <col min="12546" max="12546" width="12.28515625" style="5" customWidth="1"/>
    <col min="12547" max="12547" width="12.7109375" style="5" customWidth="1"/>
    <col min="12548" max="12791" width="11.42578125" style="5"/>
    <col min="12792" max="12792" width="3.85546875" style="5" customWidth="1"/>
    <col min="12793" max="12793" width="9.42578125" style="5" customWidth="1"/>
    <col min="12794" max="12794" width="32.7109375" style="5" customWidth="1"/>
    <col min="12795" max="12795" width="11.42578125" style="5" customWidth="1"/>
    <col min="12796" max="12801" width="11.42578125" style="5"/>
    <col min="12802" max="12802" width="12.28515625" style="5" customWidth="1"/>
    <col min="12803" max="12803" width="12.7109375" style="5" customWidth="1"/>
    <col min="12804" max="13047" width="11.42578125" style="5"/>
    <col min="13048" max="13048" width="3.85546875" style="5" customWidth="1"/>
    <col min="13049" max="13049" width="9.42578125" style="5" customWidth="1"/>
    <col min="13050" max="13050" width="32.7109375" style="5" customWidth="1"/>
    <col min="13051" max="13051" width="11.42578125" style="5" customWidth="1"/>
    <col min="13052" max="13057" width="11.42578125" style="5"/>
    <col min="13058" max="13058" width="12.28515625" style="5" customWidth="1"/>
    <col min="13059" max="13059" width="12.7109375" style="5" customWidth="1"/>
    <col min="13060" max="13303" width="11.42578125" style="5"/>
    <col min="13304" max="13304" width="3.85546875" style="5" customWidth="1"/>
    <col min="13305" max="13305" width="9.42578125" style="5" customWidth="1"/>
    <col min="13306" max="13306" width="32.7109375" style="5" customWidth="1"/>
    <col min="13307" max="13307" width="11.42578125" style="5" customWidth="1"/>
    <col min="13308" max="13313" width="11.42578125" style="5"/>
    <col min="13314" max="13314" width="12.28515625" style="5" customWidth="1"/>
    <col min="13315" max="13315" width="12.7109375" style="5" customWidth="1"/>
    <col min="13316" max="13559" width="11.42578125" style="5"/>
    <col min="13560" max="13560" width="3.85546875" style="5" customWidth="1"/>
    <col min="13561" max="13561" width="9.42578125" style="5" customWidth="1"/>
    <col min="13562" max="13562" width="32.7109375" style="5" customWidth="1"/>
    <col min="13563" max="13563" width="11.42578125" style="5" customWidth="1"/>
    <col min="13564" max="13569" width="11.42578125" style="5"/>
    <col min="13570" max="13570" width="12.28515625" style="5" customWidth="1"/>
    <col min="13571" max="13571" width="12.7109375" style="5" customWidth="1"/>
    <col min="13572" max="13815" width="11.42578125" style="5"/>
    <col min="13816" max="13816" width="3.85546875" style="5" customWidth="1"/>
    <col min="13817" max="13817" width="9.42578125" style="5" customWidth="1"/>
    <col min="13818" max="13818" width="32.7109375" style="5" customWidth="1"/>
    <col min="13819" max="13819" width="11.42578125" style="5" customWidth="1"/>
    <col min="13820" max="13825" width="11.42578125" style="5"/>
    <col min="13826" max="13826" width="12.28515625" style="5" customWidth="1"/>
    <col min="13827" max="13827" width="12.7109375" style="5" customWidth="1"/>
    <col min="13828" max="14071" width="11.42578125" style="5"/>
    <col min="14072" max="14072" width="3.85546875" style="5" customWidth="1"/>
    <col min="14073" max="14073" width="9.42578125" style="5" customWidth="1"/>
    <col min="14074" max="14074" width="32.7109375" style="5" customWidth="1"/>
    <col min="14075" max="14075" width="11.42578125" style="5" customWidth="1"/>
    <col min="14076" max="14081" width="11.42578125" style="5"/>
    <col min="14082" max="14082" width="12.28515625" style="5" customWidth="1"/>
    <col min="14083" max="14083" width="12.7109375" style="5" customWidth="1"/>
    <col min="14084" max="14327" width="11.42578125" style="5"/>
    <col min="14328" max="14328" width="3.85546875" style="5" customWidth="1"/>
    <col min="14329" max="14329" width="9.42578125" style="5" customWidth="1"/>
    <col min="14330" max="14330" width="32.7109375" style="5" customWidth="1"/>
    <col min="14331" max="14331" width="11.42578125" style="5" customWidth="1"/>
    <col min="14332" max="14337" width="11.42578125" style="5"/>
    <col min="14338" max="14338" width="12.28515625" style="5" customWidth="1"/>
    <col min="14339" max="14339" width="12.7109375" style="5" customWidth="1"/>
    <col min="14340" max="14583" width="11.42578125" style="5"/>
    <col min="14584" max="14584" width="3.85546875" style="5" customWidth="1"/>
    <col min="14585" max="14585" width="9.42578125" style="5" customWidth="1"/>
    <col min="14586" max="14586" width="32.7109375" style="5" customWidth="1"/>
    <col min="14587" max="14587" width="11.42578125" style="5" customWidth="1"/>
    <col min="14588" max="14593" width="11.42578125" style="5"/>
    <col min="14594" max="14594" width="12.28515625" style="5" customWidth="1"/>
    <col min="14595" max="14595" width="12.7109375" style="5" customWidth="1"/>
    <col min="14596" max="14839" width="11.42578125" style="5"/>
    <col min="14840" max="14840" width="3.85546875" style="5" customWidth="1"/>
    <col min="14841" max="14841" width="9.42578125" style="5" customWidth="1"/>
    <col min="14842" max="14842" width="32.7109375" style="5" customWidth="1"/>
    <col min="14843" max="14843" width="11.42578125" style="5" customWidth="1"/>
    <col min="14844" max="14849" width="11.42578125" style="5"/>
    <col min="14850" max="14850" width="12.28515625" style="5" customWidth="1"/>
    <col min="14851" max="14851" width="12.7109375" style="5" customWidth="1"/>
    <col min="14852" max="15095" width="11.42578125" style="5"/>
    <col min="15096" max="15096" width="3.85546875" style="5" customWidth="1"/>
    <col min="15097" max="15097" width="9.42578125" style="5" customWidth="1"/>
    <col min="15098" max="15098" width="32.7109375" style="5" customWidth="1"/>
    <col min="15099" max="15099" width="11.42578125" style="5" customWidth="1"/>
    <col min="15100" max="15105" width="11.42578125" style="5"/>
    <col min="15106" max="15106" width="12.28515625" style="5" customWidth="1"/>
    <col min="15107" max="15107" width="12.7109375" style="5" customWidth="1"/>
    <col min="15108" max="15351" width="11.42578125" style="5"/>
    <col min="15352" max="15352" width="3.85546875" style="5" customWidth="1"/>
    <col min="15353" max="15353" width="9.42578125" style="5" customWidth="1"/>
    <col min="15354" max="15354" width="32.7109375" style="5" customWidth="1"/>
    <col min="15355" max="15355" width="11.42578125" style="5" customWidth="1"/>
    <col min="15356" max="15361" width="11.42578125" style="5"/>
    <col min="15362" max="15362" width="12.28515625" style="5" customWidth="1"/>
    <col min="15363" max="15363" width="12.7109375" style="5" customWidth="1"/>
    <col min="15364" max="15607" width="11.42578125" style="5"/>
    <col min="15608" max="15608" width="3.85546875" style="5" customWidth="1"/>
    <col min="15609" max="15609" width="9.42578125" style="5" customWidth="1"/>
    <col min="15610" max="15610" width="32.7109375" style="5" customWidth="1"/>
    <col min="15611" max="15611" width="11.42578125" style="5" customWidth="1"/>
    <col min="15612" max="15617" width="11.42578125" style="5"/>
    <col min="15618" max="15618" width="12.28515625" style="5" customWidth="1"/>
    <col min="15619" max="15619" width="12.7109375" style="5" customWidth="1"/>
    <col min="15620" max="15863" width="11.42578125" style="5"/>
    <col min="15864" max="15864" width="3.85546875" style="5" customWidth="1"/>
    <col min="15865" max="15865" width="9.42578125" style="5" customWidth="1"/>
    <col min="15866" max="15866" width="32.7109375" style="5" customWidth="1"/>
    <col min="15867" max="15867" width="11.42578125" style="5" customWidth="1"/>
    <col min="15868" max="15873" width="11.42578125" style="5"/>
    <col min="15874" max="15874" width="12.28515625" style="5" customWidth="1"/>
    <col min="15875" max="15875" width="12.7109375" style="5" customWidth="1"/>
    <col min="15876" max="16119" width="11.42578125" style="5"/>
    <col min="16120" max="16120" width="3.85546875" style="5" customWidth="1"/>
    <col min="16121" max="16121" width="9.42578125" style="5" customWidth="1"/>
    <col min="16122" max="16122" width="32.7109375" style="5" customWidth="1"/>
    <col min="16123" max="16123" width="11.42578125" style="5" customWidth="1"/>
    <col min="16124" max="16129" width="11.42578125" style="5"/>
    <col min="16130" max="16130" width="12.28515625" style="5" customWidth="1"/>
    <col min="16131" max="16131" width="12.7109375" style="5" customWidth="1"/>
    <col min="16132" max="16384" width="11.42578125" style="5"/>
  </cols>
  <sheetData>
    <row r="1" spans="1:5" ht="60" customHeight="1" x14ac:dyDescent="0.2">
      <c r="B1" s="86" t="s">
        <v>357</v>
      </c>
      <c r="C1" s="86"/>
      <c r="D1" s="86"/>
      <c r="E1" s="86"/>
    </row>
    <row r="2" spans="1:5" ht="57" customHeight="1" x14ac:dyDescent="0.2">
      <c r="B2" s="86" t="s">
        <v>358</v>
      </c>
      <c r="C2" s="86"/>
      <c r="D2" s="86"/>
      <c r="E2" s="86"/>
    </row>
    <row r="3" spans="1:5" ht="48" customHeight="1" x14ac:dyDescent="0.2">
      <c r="A3" s="85" t="s">
        <v>356</v>
      </c>
      <c r="B3" s="85"/>
      <c r="C3" s="85"/>
      <c r="D3" s="85"/>
      <c r="E3" s="85"/>
    </row>
    <row r="4" spans="1:5" s="42" customFormat="1" ht="32.25" customHeight="1" x14ac:dyDescent="0.25">
      <c r="A4" s="40" t="s">
        <v>312</v>
      </c>
      <c r="B4" s="40" t="s">
        <v>313</v>
      </c>
      <c r="C4" s="41" t="s">
        <v>314</v>
      </c>
      <c r="D4" s="8" t="s">
        <v>315</v>
      </c>
      <c r="E4" s="9" t="s">
        <v>316</v>
      </c>
    </row>
    <row r="5" spans="1:5" x14ac:dyDescent="0.2">
      <c r="A5" s="43">
        <v>560109</v>
      </c>
      <c r="B5" s="43" t="s">
        <v>317</v>
      </c>
      <c r="C5" s="44">
        <v>0.98319999999999996</v>
      </c>
      <c r="D5" s="45">
        <v>811.36</v>
      </c>
      <c r="E5" s="45">
        <v>807.77</v>
      </c>
    </row>
    <row r="6" spans="1:5" x14ac:dyDescent="0.2">
      <c r="A6" s="43">
        <v>560110</v>
      </c>
      <c r="B6" s="43" t="s">
        <v>318</v>
      </c>
      <c r="C6" s="44">
        <v>1.0362</v>
      </c>
      <c r="D6" s="45">
        <v>855.09</v>
      </c>
      <c r="E6" s="45">
        <v>851.31</v>
      </c>
    </row>
    <row r="7" spans="1:5" x14ac:dyDescent="0.2">
      <c r="A7" s="43">
        <v>560206</v>
      </c>
      <c r="B7" s="43" t="s">
        <v>319</v>
      </c>
      <c r="C7" s="44">
        <v>1.0293000000000001</v>
      </c>
      <c r="D7" s="45">
        <v>849.4</v>
      </c>
      <c r="E7" s="45">
        <v>845.65</v>
      </c>
    </row>
    <row r="8" spans="1:5" x14ac:dyDescent="0.2">
      <c r="A8" s="43">
        <v>560043</v>
      </c>
      <c r="B8" s="43" t="s">
        <v>320</v>
      </c>
      <c r="C8" s="44">
        <v>1.0839000000000001</v>
      </c>
      <c r="D8" s="45">
        <v>894.46</v>
      </c>
      <c r="E8" s="45">
        <v>890.51</v>
      </c>
    </row>
    <row r="9" spans="1:5" x14ac:dyDescent="0.2">
      <c r="A9" s="43">
        <v>560045</v>
      </c>
      <c r="B9" s="43" t="s">
        <v>321</v>
      </c>
      <c r="C9" s="44">
        <v>1.0172000000000001</v>
      </c>
      <c r="D9" s="45">
        <v>839.41</v>
      </c>
      <c r="E9" s="45">
        <v>835.7</v>
      </c>
    </row>
    <row r="10" spans="1:5" x14ac:dyDescent="0.2">
      <c r="A10" s="43">
        <v>560047</v>
      </c>
      <c r="B10" s="43" t="s">
        <v>322</v>
      </c>
      <c r="C10" s="44">
        <v>1.0237000000000001</v>
      </c>
      <c r="D10" s="45">
        <v>844.78</v>
      </c>
      <c r="E10" s="45">
        <v>841.05</v>
      </c>
    </row>
    <row r="11" spans="1:5" x14ac:dyDescent="0.2">
      <c r="A11" s="43">
        <v>560214</v>
      </c>
      <c r="B11" s="43" t="s">
        <v>323</v>
      </c>
      <c r="C11" s="44">
        <v>0.98970000000000002</v>
      </c>
      <c r="D11" s="45">
        <v>816.72</v>
      </c>
      <c r="E11" s="45">
        <v>813.11</v>
      </c>
    </row>
    <row r="12" spans="1:5" x14ac:dyDescent="0.2">
      <c r="A12" s="43">
        <v>560052</v>
      </c>
      <c r="B12" s="43" t="s">
        <v>324</v>
      </c>
      <c r="C12" s="44">
        <v>1.0580000000000001</v>
      </c>
      <c r="D12" s="45">
        <v>873.08</v>
      </c>
      <c r="E12" s="45">
        <v>869.22</v>
      </c>
    </row>
    <row r="13" spans="1:5" x14ac:dyDescent="0.2">
      <c r="A13" s="43">
        <v>560053</v>
      </c>
      <c r="B13" s="43" t="s">
        <v>325</v>
      </c>
      <c r="C13" s="44">
        <v>0.99960000000000004</v>
      </c>
      <c r="D13" s="45">
        <v>824.89</v>
      </c>
      <c r="E13" s="45">
        <v>821.24</v>
      </c>
    </row>
    <row r="14" spans="1:5" x14ac:dyDescent="0.2">
      <c r="A14" s="43">
        <v>560054</v>
      </c>
      <c r="B14" s="43" t="s">
        <v>326</v>
      </c>
      <c r="C14" s="44">
        <v>0.98160000000000003</v>
      </c>
      <c r="D14" s="45">
        <v>810.04</v>
      </c>
      <c r="E14" s="45">
        <v>806.46</v>
      </c>
    </row>
    <row r="15" spans="1:5" x14ac:dyDescent="0.2">
      <c r="A15" s="43">
        <v>560056</v>
      </c>
      <c r="B15" s="43" t="s">
        <v>327</v>
      </c>
      <c r="C15" s="44">
        <v>1.0772999999999999</v>
      </c>
      <c r="D15" s="45">
        <v>889.01</v>
      </c>
      <c r="E15" s="45">
        <v>885.08</v>
      </c>
    </row>
    <row r="16" spans="1:5" x14ac:dyDescent="0.2">
      <c r="A16" s="43">
        <v>560057</v>
      </c>
      <c r="B16" s="43" t="s">
        <v>328</v>
      </c>
      <c r="C16" s="44">
        <v>1.0197000000000001</v>
      </c>
      <c r="D16" s="45">
        <v>841.48</v>
      </c>
      <c r="E16" s="45">
        <v>837.76</v>
      </c>
    </row>
    <row r="17" spans="1:5" x14ac:dyDescent="0.2">
      <c r="A17" s="43">
        <v>560058</v>
      </c>
      <c r="B17" s="43" t="s">
        <v>329</v>
      </c>
      <c r="C17" s="44">
        <v>1.0228999999999999</v>
      </c>
      <c r="D17" s="45">
        <v>844.12</v>
      </c>
      <c r="E17" s="45">
        <v>840.39</v>
      </c>
    </row>
    <row r="18" spans="1:5" x14ac:dyDescent="0.2">
      <c r="A18" s="43">
        <v>560059</v>
      </c>
      <c r="B18" s="43" t="s">
        <v>330</v>
      </c>
      <c r="C18" s="44">
        <v>1.0421</v>
      </c>
      <c r="D18" s="45">
        <v>859.96</v>
      </c>
      <c r="E18" s="45">
        <v>856.16</v>
      </c>
    </row>
    <row r="19" spans="1:5" x14ac:dyDescent="0.2">
      <c r="A19" s="43">
        <v>560060</v>
      </c>
      <c r="B19" s="43" t="s">
        <v>331</v>
      </c>
      <c r="C19" s="44">
        <v>0.96389999999999998</v>
      </c>
      <c r="D19" s="45">
        <v>795.43</v>
      </c>
      <c r="E19" s="45">
        <v>791.91</v>
      </c>
    </row>
    <row r="20" spans="1:5" x14ac:dyDescent="0.2">
      <c r="A20" s="43">
        <v>560061</v>
      </c>
      <c r="B20" s="43" t="s">
        <v>332</v>
      </c>
      <c r="C20" s="44">
        <v>1.0203</v>
      </c>
      <c r="D20" s="45">
        <v>841.97</v>
      </c>
      <c r="E20" s="45">
        <v>838.25</v>
      </c>
    </row>
    <row r="21" spans="1:5" x14ac:dyDescent="0.2">
      <c r="A21" s="43">
        <v>560062</v>
      </c>
      <c r="B21" s="43" t="s">
        <v>333</v>
      </c>
      <c r="C21" s="44">
        <v>1.0155000000000001</v>
      </c>
      <c r="D21" s="45">
        <v>838.01</v>
      </c>
      <c r="E21" s="45">
        <v>834.31</v>
      </c>
    </row>
    <row r="22" spans="1:5" x14ac:dyDescent="0.2">
      <c r="A22" s="43">
        <v>560063</v>
      </c>
      <c r="B22" s="43" t="s">
        <v>334</v>
      </c>
      <c r="C22" s="44">
        <v>1.0081</v>
      </c>
      <c r="D22" s="45">
        <v>831.9</v>
      </c>
      <c r="E22" s="45">
        <v>828.22</v>
      </c>
    </row>
    <row r="23" spans="1:5" x14ac:dyDescent="0.2">
      <c r="A23" s="43">
        <v>560064</v>
      </c>
      <c r="B23" s="43" t="s">
        <v>335</v>
      </c>
      <c r="C23" s="44">
        <v>1.0358000000000001</v>
      </c>
      <c r="D23" s="45">
        <v>854.76</v>
      </c>
      <c r="E23" s="45">
        <v>850.98</v>
      </c>
    </row>
    <row r="24" spans="1:5" x14ac:dyDescent="0.2">
      <c r="A24" s="43">
        <v>560065</v>
      </c>
      <c r="B24" s="43" t="s">
        <v>336</v>
      </c>
      <c r="C24" s="44">
        <v>1.0457000000000001</v>
      </c>
      <c r="D24" s="45">
        <v>862.93</v>
      </c>
      <c r="E24" s="45">
        <v>859.12</v>
      </c>
    </row>
    <row r="25" spans="1:5" x14ac:dyDescent="0.2">
      <c r="A25" s="43">
        <v>560066</v>
      </c>
      <c r="B25" s="43" t="s">
        <v>337</v>
      </c>
      <c r="C25" s="44">
        <v>1.0688</v>
      </c>
      <c r="D25" s="45">
        <v>882</v>
      </c>
      <c r="E25" s="45">
        <v>878.1</v>
      </c>
    </row>
    <row r="26" spans="1:5" x14ac:dyDescent="0.2">
      <c r="A26" s="43">
        <v>560067</v>
      </c>
      <c r="B26" s="43" t="s">
        <v>338</v>
      </c>
      <c r="C26" s="44">
        <v>1.0083</v>
      </c>
      <c r="D26" s="45">
        <v>832.07</v>
      </c>
      <c r="E26" s="45">
        <v>828.39</v>
      </c>
    </row>
    <row r="27" spans="1:5" x14ac:dyDescent="0.2">
      <c r="A27" s="43">
        <v>560068</v>
      </c>
      <c r="B27" s="43" t="s">
        <v>339</v>
      </c>
      <c r="C27" s="44">
        <v>1.0382</v>
      </c>
      <c r="D27" s="45">
        <v>856.74</v>
      </c>
      <c r="E27" s="45">
        <v>852.95</v>
      </c>
    </row>
    <row r="28" spans="1:5" x14ac:dyDescent="0.2">
      <c r="A28" s="43">
        <v>560069</v>
      </c>
      <c r="B28" s="43" t="s">
        <v>340</v>
      </c>
      <c r="C28" s="44">
        <v>1.0069999999999999</v>
      </c>
      <c r="D28" s="45">
        <v>831</v>
      </c>
      <c r="E28" s="45">
        <v>827.33</v>
      </c>
    </row>
    <row r="29" spans="1:5" x14ac:dyDescent="0.2">
      <c r="A29" s="43">
        <v>560071</v>
      </c>
      <c r="B29" s="43" t="s">
        <v>341</v>
      </c>
      <c r="C29" s="44">
        <v>0.95479999999999998</v>
      </c>
      <c r="D29" s="45">
        <v>787.92</v>
      </c>
      <c r="E29" s="45">
        <v>784.44</v>
      </c>
    </row>
    <row r="30" spans="1:5" x14ac:dyDescent="0.2">
      <c r="A30" s="43">
        <v>560073</v>
      </c>
      <c r="B30" s="43" t="s">
        <v>342</v>
      </c>
      <c r="C30" s="44">
        <v>1.1086</v>
      </c>
      <c r="D30" s="45">
        <v>914.84</v>
      </c>
      <c r="E30" s="45">
        <v>910.8</v>
      </c>
    </row>
    <row r="31" spans="1:5" x14ac:dyDescent="0.2">
      <c r="A31" s="43">
        <v>560074</v>
      </c>
      <c r="B31" s="43" t="s">
        <v>343</v>
      </c>
      <c r="C31" s="44">
        <v>1.0037</v>
      </c>
      <c r="D31" s="45">
        <v>828.27</v>
      </c>
      <c r="E31" s="45">
        <v>824.61</v>
      </c>
    </row>
    <row r="32" spans="1:5" x14ac:dyDescent="0.2">
      <c r="A32" s="43">
        <v>560076</v>
      </c>
      <c r="B32" s="43" t="s">
        <v>344</v>
      </c>
      <c r="C32" s="44">
        <v>1.0008999999999999</v>
      </c>
      <c r="D32" s="45">
        <v>825.96</v>
      </c>
      <c r="E32" s="45">
        <v>822.31</v>
      </c>
    </row>
    <row r="33" spans="1:5" x14ac:dyDescent="0.2">
      <c r="A33" s="43">
        <v>560077</v>
      </c>
      <c r="B33" s="43" t="s">
        <v>345</v>
      </c>
      <c r="C33" s="44">
        <v>1.0455000000000001</v>
      </c>
      <c r="D33" s="45">
        <v>862.77</v>
      </c>
      <c r="E33" s="45">
        <v>858.96</v>
      </c>
    </row>
    <row r="34" spans="1:5" x14ac:dyDescent="0.2">
      <c r="A34" s="43">
        <v>560079</v>
      </c>
      <c r="B34" s="43" t="s">
        <v>346</v>
      </c>
      <c r="C34" s="44">
        <v>0.99260000000000004</v>
      </c>
      <c r="D34" s="45">
        <v>819.11</v>
      </c>
      <c r="E34" s="45">
        <v>815.49</v>
      </c>
    </row>
    <row r="35" spans="1:5" x14ac:dyDescent="0.2">
      <c r="A35" s="43">
        <v>560080</v>
      </c>
      <c r="B35" s="43" t="s">
        <v>347</v>
      </c>
      <c r="C35" s="44">
        <v>0.99570000000000003</v>
      </c>
      <c r="D35" s="45">
        <v>821.67</v>
      </c>
      <c r="E35" s="45">
        <v>818.04</v>
      </c>
    </row>
    <row r="36" spans="1:5" x14ac:dyDescent="0.2">
      <c r="A36" s="43">
        <v>560081</v>
      </c>
      <c r="B36" s="43" t="s">
        <v>348</v>
      </c>
      <c r="C36" s="44">
        <v>0.99309999999999998</v>
      </c>
      <c r="D36" s="45">
        <v>819.53</v>
      </c>
      <c r="E36" s="45">
        <v>815.91</v>
      </c>
    </row>
    <row r="37" spans="1:5" x14ac:dyDescent="0.2">
      <c r="A37" s="43">
        <v>560082</v>
      </c>
      <c r="B37" s="43" t="s">
        <v>349</v>
      </c>
      <c r="C37" s="44">
        <v>1.03</v>
      </c>
      <c r="D37" s="45">
        <v>849.98</v>
      </c>
      <c r="E37" s="45">
        <v>846.22</v>
      </c>
    </row>
    <row r="38" spans="1:5" x14ac:dyDescent="0.2">
      <c r="A38" s="43">
        <v>560083</v>
      </c>
      <c r="B38" s="43" t="s">
        <v>350</v>
      </c>
      <c r="C38" s="44">
        <v>1.091</v>
      </c>
      <c r="D38" s="45">
        <v>900.32</v>
      </c>
      <c r="E38" s="45">
        <v>896.34</v>
      </c>
    </row>
    <row r="39" spans="1:5" x14ac:dyDescent="0.2">
      <c r="A39" s="43">
        <v>560084</v>
      </c>
      <c r="B39" s="43" t="s">
        <v>351</v>
      </c>
      <c r="C39" s="44">
        <v>0.95099999999999996</v>
      </c>
      <c r="D39" s="45">
        <v>784.78</v>
      </c>
      <c r="E39" s="45">
        <v>781.31</v>
      </c>
    </row>
    <row r="40" spans="1:5" ht="12.75" hidden="1" customHeight="1" x14ac:dyDescent="0.2"/>
    <row r="44" spans="1:5" ht="12.75" customHeight="1" x14ac:dyDescent="0.2"/>
  </sheetData>
  <mergeCells count="3">
    <mergeCell ref="A3:E3"/>
    <mergeCell ref="B1:E1"/>
    <mergeCell ref="B2:E2"/>
  </mergeCells>
  <pageMargins left="0.7" right="0.7" top="0.75" bottom="0.75" header="0.3" footer="0.3"/>
  <pageSetup paperSize="9" scale="85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view="pageBreakPreview" topLeftCell="B1" zoomScale="115" zoomScaleNormal="100" zoomScaleSheetLayoutView="115" workbookViewId="0">
      <pane ySplit="2" topLeftCell="A3" activePane="bottomLeft" state="frozen"/>
      <selection activeCell="Q21" sqref="Q21"/>
      <selection pane="bottomLeft" activeCell="C12" sqref="C12"/>
    </sheetView>
  </sheetViews>
  <sheetFormatPr defaultColWidth="9.140625" defaultRowHeight="15" x14ac:dyDescent="0.25"/>
  <cols>
    <col min="1" max="1" width="17.5703125" style="24" hidden="1" customWidth="1"/>
    <col min="2" max="2" width="22" style="24" customWidth="1"/>
    <col min="3" max="3" width="68.42578125" style="24" customWidth="1"/>
    <col min="4" max="4" width="13.42578125" style="38" customWidth="1"/>
    <col min="5" max="5" width="13.140625" style="24" customWidth="1"/>
    <col min="6" max="6" width="9.140625" style="24"/>
    <col min="7" max="7" width="13.5703125" style="24" bestFit="1" customWidth="1"/>
    <col min="8" max="16384" width="9.140625" style="24"/>
  </cols>
  <sheetData>
    <row r="1" spans="1:5" ht="60.75" customHeight="1" x14ac:dyDescent="0.25">
      <c r="A1" s="24" t="s">
        <v>0</v>
      </c>
      <c r="C1" s="96" t="s">
        <v>355</v>
      </c>
      <c r="D1" s="96"/>
      <c r="E1" s="96"/>
    </row>
    <row r="2" spans="1:5" ht="45.75" customHeight="1" x14ac:dyDescent="0.25">
      <c r="A2" s="25"/>
      <c r="B2" s="97" t="s">
        <v>137</v>
      </c>
      <c r="C2" s="97"/>
      <c r="D2" s="97"/>
      <c r="E2" s="97"/>
    </row>
    <row r="3" spans="1:5" ht="10.5" customHeight="1" x14ac:dyDescent="0.25">
      <c r="A3" s="26"/>
      <c r="B3" s="26"/>
      <c r="C3" s="26"/>
      <c r="D3" s="26"/>
    </row>
    <row r="4" spans="1:5" ht="15.75" customHeight="1" x14ac:dyDescent="0.25">
      <c r="A4" s="87" t="s">
        <v>138</v>
      </c>
      <c r="B4" s="87" t="s">
        <v>138</v>
      </c>
      <c r="C4" s="89" t="s">
        <v>139</v>
      </c>
      <c r="D4" s="91" t="s">
        <v>140</v>
      </c>
      <c r="E4" s="92"/>
    </row>
    <row r="5" spans="1:5" ht="15.75" customHeight="1" x14ac:dyDescent="0.25">
      <c r="A5" s="88"/>
      <c r="B5" s="88"/>
      <c r="C5" s="90"/>
      <c r="D5" s="27" t="s">
        <v>141</v>
      </c>
      <c r="E5" s="27" t="s">
        <v>142</v>
      </c>
    </row>
    <row r="6" spans="1:5" ht="15.75" x14ac:dyDescent="0.25">
      <c r="A6" s="28" t="s">
        <v>143</v>
      </c>
      <c r="B6" s="28" t="s">
        <v>143</v>
      </c>
      <c r="C6" s="93" t="s">
        <v>587</v>
      </c>
      <c r="D6" s="94"/>
      <c r="E6" s="95"/>
    </row>
    <row r="7" spans="1:5" ht="15.75" x14ac:dyDescent="0.25">
      <c r="A7" s="29" t="s">
        <v>144</v>
      </c>
      <c r="B7" s="30" t="s">
        <v>145</v>
      </c>
      <c r="C7" s="31" t="s">
        <v>146</v>
      </c>
      <c r="D7" s="32">
        <v>1141.0899999999999</v>
      </c>
      <c r="E7" s="32">
        <v>1141.0899999999999</v>
      </c>
    </row>
    <row r="8" spans="1:5" ht="31.5" x14ac:dyDescent="0.25">
      <c r="A8" s="29" t="s">
        <v>147</v>
      </c>
      <c r="B8" s="30" t="s">
        <v>148</v>
      </c>
      <c r="C8" s="31" t="s">
        <v>149</v>
      </c>
      <c r="D8" s="32">
        <v>4058.61</v>
      </c>
      <c r="E8" s="32">
        <v>3506.8</v>
      </c>
    </row>
    <row r="9" spans="1:5" ht="15.75" x14ac:dyDescent="0.25">
      <c r="A9" s="29" t="s">
        <v>144</v>
      </c>
      <c r="B9" s="30" t="s">
        <v>150</v>
      </c>
      <c r="C9" s="31" t="s">
        <v>151</v>
      </c>
      <c r="D9" s="32">
        <v>1141.0899999999999</v>
      </c>
      <c r="E9" s="32">
        <v>1141.0899999999999</v>
      </c>
    </row>
    <row r="10" spans="1:5" ht="31.5" x14ac:dyDescent="0.25">
      <c r="A10" s="29" t="s">
        <v>147</v>
      </c>
      <c r="B10" s="30" t="s">
        <v>152</v>
      </c>
      <c r="C10" s="31" t="s">
        <v>153</v>
      </c>
      <c r="D10" s="32">
        <v>4058.61</v>
      </c>
      <c r="E10" s="32">
        <v>3506.8</v>
      </c>
    </row>
    <row r="11" spans="1:5" ht="15.75" x14ac:dyDescent="0.25">
      <c r="A11" s="29" t="s">
        <v>144</v>
      </c>
      <c r="B11" s="30" t="s">
        <v>154</v>
      </c>
      <c r="C11" s="31" t="s">
        <v>155</v>
      </c>
      <c r="D11" s="32">
        <v>2402.4299999999998</v>
      </c>
      <c r="E11" s="32">
        <v>2402.4299999999998</v>
      </c>
    </row>
    <row r="12" spans="1:5" ht="31.5" x14ac:dyDescent="0.25">
      <c r="A12" s="29" t="s">
        <v>147</v>
      </c>
      <c r="B12" s="30" t="s">
        <v>156</v>
      </c>
      <c r="C12" s="31" t="s">
        <v>157</v>
      </c>
      <c r="D12" s="32">
        <v>5299.72</v>
      </c>
      <c r="E12" s="32">
        <v>4510.78</v>
      </c>
    </row>
    <row r="13" spans="1:5" ht="15.75" x14ac:dyDescent="0.25">
      <c r="A13" s="29" t="s">
        <v>144</v>
      </c>
      <c r="B13" s="30" t="s">
        <v>158</v>
      </c>
      <c r="C13" s="33" t="s">
        <v>159</v>
      </c>
      <c r="D13" s="32">
        <v>2402.4299999999998</v>
      </c>
      <c r="E13" s="32">
        <v>2402.4299999999998</v>
      </c>
    </row>
    <row r="14" spans="1:5" ht="15.75" x14ac:dyDescent="0.25">
      <c r="A14" s="29" t="s">
        <v>147</v>
      </c>
      <c r="B14" s="34" t="s">
        <v>160</v>
      </c>
      <c r="C14" s="33" t="s">
        <v>161</v>
      </c>
      <c r="D14" s="32">
        <v>4239.55</v>
      </c>
      <c r="E14" s="32">
        <v>3608.32</v>
      </c>
    </row>
    <row r="15" spans="1:5" ht="15.75" x14ac:dyDescent="0.25">
      <c r="A15" s="29" t="s">
        <v>144</v>
      </c>
      <c r="B15" s="30" t="s">
        <v>162</v>
      </c>
      <c r="C15" s="31" t="s">
        <v>163</v>
      </c>
      <c r="D15" s="32">
        <v>1041.06</v>
      </c>
      <c r="E15" s="32">
        <v>1041.06</v>
      </c>
    </row>
    <row r="16" spans="1:5" ht="15.75" x14ac:dyDescent="0.25">
      <c r="A16" s="29" t="s">
        <v>147</v>
      </c>
      <c r="B16" s="30" t="s">
        <v>164</v>
      </c>
      <c r="C16" s="31" t="s">
        <v>165</v>
      </c>
      <c r="D16" s="32">
        <v>1041.06</v>
      </c>
      <c r="E16" s="32">
        <v>1041.06</v>
      </c>
    </row>
    <row r="17" spans="1:5" ht="31.5" x14ac:dyDescent="0.25">
      <c r="A17" s="29" t="s">
        <v>147</v>
      </c>
      <c r="B17" s="30" t="s">
        <v>166</v>
      </c>
      <c r="C17" s="31" t="s">
        <v>167</v>
      </c>
      <c r="D17" s="32">
        <v>4058.61</v>
      </c>
      <c r="E17" s="32">
        <v>3506.8</v>
      </c>
    </row>
    <row r="18" spans="1:5" ht="15.75" x14ac:dyDescent="0.25">
      <c r="A18" s="29" t="s">
        <v>144</v>
      </c>
      <c r="B18" s="30" t="s">
        <v>168</v>
      </c>
      <c r="C18" s="31" t="s">
        <v>169</v>
      </c>
      <c r="D18" s="32">
        <v>1141.0899999999999</v>
      </c>
      <c r="E18" s="32">
        <v>1141.0899999999999</v>
      </c>
    </row>
    <row r="19" spans="1:5" ht="31.5" x14ac:dyDescent="0.25">
      <c r="A19" s="29" t="s">
        <v>147</v>
      </c>
      <c r="B19" s="30" t="s">
        <v>170</v>
      </c>
      <c r="C19" s="31" t="s">
        <v>171</v>
      </c>
      <c r="D19" s="32">
        <v>4058.61</v>
      </c>
      <c r="E19" s="32">
        <v>3506.8</v>
      </c>
    </row>
    <row r="20" spans="1:5" ht="31.5" x14ac:dyDescent="0.25">
      <c r="A20" s="29" t="s">
        <v>147</v>
      </c>
      <c r="B20" s="30" t="s">
        <v>172</v>
      </c>
      <c r="C20" s="31" t="s">
        <v>173</v>
      </c>
      <c r="D20" s="32">
        <v>3181.26</v>
      </c>
      <c r="E20" s="32">
        <v>3141.17</v>
      </c>
    </row>
    <row r="21" spans="1:5" ht="15.75" x14ac:dyDescent="0.25">
      <c r="A21" s="29" t="s">
        <v>144</v>
      </c>
      <c r="B21" s="30" t="s">
        <v>174</v>
      </c>
      <c r="C21" s="33" t="s">
        <v>175</v>
      </c>
      <c r="D21" s="32">
        <v>1244.8599999999999</v>
      </c>
      <c r="E21" s="32">
        <v>1244.8599999999999</v>
      </c>
    </row>
    <row r="22" spans="1:5" ht="15.75" x14ac:dyDescent="0.25">
      <c r="A22" s="29" t="s">
        <v>147</v>
      </c>
      <c r="B22" s="30" t="s">
        <v>176</v>
      </c>
      <c r="C22" s="31" t="s">
        <v>177</v>
      </c>
      <c r="D22" s="32">
        <v>4101.32</v>
      </c>
      <c r="E22" s="32">
        <v>3738.69</v>
      </c>
    </row>
    <row r="23" spans="1:5" ht="15.75" x14ac:dyDescent="0.25">
      <c r="A23" s="29" t="s">
        <v>147</v>
      </c>
      <c r="B23" s="30" t="s">
        <v>178</v>
      </c>
      <c r="C23" s="31" t="s">
        <v>179</v>
      </c>
      <c r="D23" s="32">
        <v>4318.22</v>
      </c>
      <c r="E23" s="32">
        <v>3884.04</v>
      </c>
    </row>
    <row r="24" spans="1:5" ht="15.75" x14ac:dyDescent="0.25">
      <c r="A24" s="29" t="s">
        <v>147</v>
      </c>
      <c r="B24" s="30" t="s">
        <v>180</v>
      </c>
      <c r="C24" s="31" t="s">
        <v>181</v>
      </c>
      <c r="D24" s="32">
        <v>4007.66</v>
      </c>
      <c r="E24" s="32">
        <v>3692.24</v>
      </c>
    </row>
    <row r="25" spans="1:5" ht="31.5" x14ac:dyDescent="0.25">
      <c r="A25" s="29" t="s">
        <v>147</v>
      </c>
      <c r="B25" s="30" t="s">
        <v>182</v>
      </c>
      <c r="C25" s="31" t="s">
        <v>183</v>
      </c>
      <c r="D25" s="32">
        <v>3508.3</v>
      </c>
      <c r="E25" s="32">
        <v>3445.36</v>
      </c>
    </row>
    <row r="26" spans="1:5" ht="15.75" x14ac:dyDescent="0.25">
      <c r="A26" s="29" t="s">
        <v>147</v>
      </c>
      <c r="B26" s="30" t="s">
        <v>184</v>
      </c>
      <c r="C26" s="31" t="s">
        <v>185</v>
      </c>
      <c r="D26" s="32">
        <v>4196.1000000000004</v>
      </c>
      <c r="E26" s="32">
        <v>3755.17</v>
      </c>
    </row>
    <row r="27" spans="1:5" ht="31.5" x14ac:dyDescent="0.25">
      <c r="A27" s="29" t="s">
        <v>147</v>
      </c>
      <c r="B27" s="30" t="s">
        <v>186</v>
      </c>
      <c r="C27" s="31" t="s">
        <v>187</v>
      </c>
      <c r="D27" s="32">
        <v>3692.24</v>
      </c>
      <c r="E27" s="32">
        <v>3540.14</v>
      </c>
    </row>
    <row r="28" spans="1:5" ht="31.5" x14ac:dyDescent="0.25">
      <c r="A28" s="29" t="s">
        <v>147</v>
      </c>
      <c r="B28" s="30" t="s">
        <v>188</v>
      </c>
      <c r="C28" s="31" t="s">
        <v>189</v>
      </c>
      <c r="D28" s="32">
        <v>3502.3</v>
      </c>
      <c r="E28" s="32">
        <v>3439.37</v>
      </c>
    </row>
    <row r="29" spans="1:5" ht="31.5" x14ac:dyDescent="0.25">
      <c r="A29" s="29" t="s">
        <v>147</v>
      </c>
      <c r="B29" s="30" t="s">
        <v>190</v>
      </c>
      <c r="C29" s="31" t="s">
        <v>191</v>
      </c>
      <c r="D29" s="32">
        <v>3215.72</v>
      </c>
      <c r="E29" s="32">
        <v>3158.03</v>
      </c>
    </row>
    <row r="30" spans="1:5" ht="31.5" x14ac:dyDescent="0.25">
      <c r="A30" s="29" t="s">
        <v>147</v>
      </c>
      <c r="B30" s="30" t="s">
        <v>192</v>
      </c>
      <c r="C30" s="31" t="s">
        <v>193</v>
      </c>
      <c r="D30" s="32">
        <v>3215.72</v>
      </c>
      <c r="E30" s="32">
        <v>3158.03</v>
      </c>
    </row>
    <row r="31" spans="1:5" ht="31.5" x14ac:dyDescent="0.25">
      <c r="A31" s="29" t="s">
        <v>144</v>
      </c>
      <c r="B31" s="30" t="s">
        <v>194</v>
      </c>
      <c r="C31" s="31" t="s">
        <v>195</v>
      </c>
      <c r="D31" s="32">
        <v>1348.62</v>
      </c>
      <c r="E31" s="32">
        <v>1348.62</v>
      </c>
    </row>
    <row r="32" spans="1:5" ht="31.5" x14ac:dyDescent="0.25">
      <c r="A32" s="29" t="s">
        <v>147</v>
      </c>
      <c r="B32" s="30" t="s">
        <v>196</v>
      </c>
      <c r="C32" s="31" t="s">
        <v>197</v>
      </c>
      <c r="D32" s="32">
        <v>4445.22</v>
      </c>
      <c r="E32" s="32">
        <v>3840.58</v>
      </c>
    </row>
    <row r="33" spans="1:5" ht="15.75" x14ac:dyDescent="0.25">
      <c r="A33" s="29" t="s">
        <v>144</v>
      </c>
      <c r="B33" s="30" t="s">
        <v>198</v>
      </c>
      <c r="C33" s="31" t="s">
        <v>199</v>
      </c>
      <c r="D33" s="32">
        <v>1679.04</v>
      </c>
      <c r="E33" s="32">
        <v>1679.04</v>
      </c>
    </row>
    <row r="34" spans="1:5" ht="31.5" x14ac:dyDescent="0.25">
      <c r="A34" s="29" t="s">
        <v>147</v>
      </c>
      <c r="B34" s="30" t="s">
        <v>200</v>
      </c>
      <c r="C34" s="31" t="s">
        <v>201</v>
      </c>
      <c r="D34" s="32">
        <v>4587.2</v>
      </c>
      <c r="E34" s="32">
        <v>3955.97</v>
      </c>
    </row>
    <row r="35" spans="1:5" ht="15.75" x14ac:dyDescent="0.25">
      <c r="A35" s="29" t="s">
        <v>144</v>
      </c>
      <c r="B35" s="30" t="s">
        <v>202</v>
      </c>
      <c r="C35" s="31" t="s">
        <v>203</v>
      </c>
      <c r="D35" s="32">
        <v>1141.0899999999999</v>
      </c>
      <c r="E35" s="32">
        <v>1141.0899999999999</v>
      </c>
    </row>
    <row r="36" spans="1:5" ht="31.5" x14ac:dyDescent="0.25">
      <c r="A36" s="29" t="s">
        <v>147</v>
      </c>
      <c r="B36" s="30" t="s">
        <v>204</v>
      </c>
      <c r="C36" s="31" t="s">
        <v>205</v>
      </c>
      <c r="D36" s="32">
        <v>3960.46</v>
      </c>
      <c r="E36" s="32">
        <v>3172.27</v>
      </c>
    </row>
    <row r="37" spans="1:5" ht="15.75" x14ac:dyDescent="0.25">
      <c r="A37" s="29" t="s">
        <v>144</v>
      </c>
      <c r="B37" s="30" t="s">
        <v>206</v>
      </c>
      <c r="C37" s="33" t="s">
        <v>207</v>
      </c>
      <c r="D37" s="32">
        <v>1141.0899999999999</v>
      </c>
      <c r="E37" s="32">
        <v>1141.0899999999999</v>
      </c>
    </row>
    <row r="38" spans="1:5" ht="31.5" x14ac:dyDescent="0.25">
      <c r="A38" s="29" t="s">
        <v>147</v>
      </c>
      <c r="B38" s="34" t="s">
        <v>208</v>
      </c>
      <c r="C38" s="33" t="s">
        <v>209</v>
      </c>
      <c r="D38" s="32">
        <v>3168.52</v>
      </c>
      <c r="E38" s="32">
        <v>2537.66</v>
      </c>
    </row>
    <row r="39" spans="1:5" ht="15.75" x14ac:dyDescent="0.25">
      <c r="A39" s="29" t="s">
        <v>144</v>
      </c>
      <c r="B39" s="30" t="s">
        <v>210</v>
      </c>
      <c r="C39" s="31" t="s">
        <v>211</v>
      </c>
      <c r="D39" s="32">
        <v>1141.0899999999999</v>
      </c>
      <c r="E39" s="32">
        <v>1141.0899999999999</v>
      </c>
    </row>
    <row r="40" spans="1:5" ht="31.5" x14ac:dyDescent="0.25">
      <c r="A40" s="29" t="s">
        <v>147</v>
      </c>
      <c r="B40" s="30" t="s">
        <v>212</v>
      </c>
      <c r="C40" s="31" t="s">
        <v>213</v>
      </c>
      <c r="D40" s="32">
        <v>4058.61</v>
      </c>
      <c r="E40" s="32">
        <v>3506.8</v>
      </c>
    </row>
    <row r="41" spans="1:5" ht="31.5" x14ac:dyDescent="0.25">
      <c r="A41" s="29"/>
      <c r="B41" s="35" t="s">
        <v>214</v>
      </c>
      <c r="C41" s="33" t="s">
        <v>215</v>
      </c>
      <c r="D41" s="32">
        <v>3466</v>
      </c>
      <c r="E41" s="32">
        <v>3466</v>
      </c>
    </row>
    <row r="42" spans="1:5" ht="30.75" customHeight="1" x14ac:dyDescent="0.25">
      <c r="A42" s="36" t="s">
        <v>216</v>
      </c>
      <c r="B42" s="36" t="s">
        <v>216</v>
      </c>
      <c r="C42" s="93" t="s">
        <v>217</v>
      </c>
      <c r="D42" s="94"/>
      <c r="E42" s="95"/>
    </row>
    <row r="43" spans="1:5" ht="15.75" x14ac:dyDescent="0.25">
      <c r="A43" s="29" t="s">
        <v>218</v>
      </c>
      <c r="B43" s="37" t="s">
        <v>219</v>
      </c>
      <c r="C43" s="31" t="s">
        <v>220</v>
      </c>
      <c r="D43" s="32">
        <v>1304.3599999999999</v>
      </c>
      <c r="E43" s="32">
        <v>1304.3599999999999</v>
      </c>
    </row>
    <row r="44" spans="1:5" ht="31.5" x14ac:dyDescent="0.25">
      <c r="A44" s="29" t="s">
        <v>221</v>
      </c>
      <c r="B44" s="37" t="s">
        <v>222</v>
      </c>
      <c r="C44" s="31" t="s">
        <v>223</v>
      </c>
      <c r="D44" s="32">
        <v>4603.1099999999997</v>
      </c>
      <c r="E44" s="32">
        <v>2727.17</v>
      </c>
    </row>
    <row r="45" spans="1:5" ht="15.75" x14ac:dyDescent="0.25">
      <c r="A45" s="29" t="s">
        <v>218</v>
      </c>
      <c r="B45" s="37" t="s">
        <v>224</v>
      </c>
      <c r="C45" s="31" t="s">
        <v>225</v>
      </c>
      <c r="D45" s="32">
        <v>2445.83</v>
      </c>
      <c r="E45" s="32">
        <v>2445.83</v>
      </c>
    </row>
    <row r="46" spans="1:5" ht="31.5" x14ac:dyDescent="0.25">
      <c r="A46" s="29" t="s">
        <v>221</v>
      </c>
      <c r="B46" s="37" t="s">
        <v>226</v>
      </c>
      <c r="C46" s="31" t="s">
        <v>227</v>
      </c>
      <c r="D46" s="32">
        <v>5662.5</v>
      </c>
      <c r="E46" s="32">
        <v>3786.99</v>
      </c>
    </row>
    <row r="47" spans="1:5" ht="15.75" x14ac:dyDescent="0.25">
      <c r="A47" s="29" t="s">
        <v>218</v>
      </c>
      <c r="B47" s="37" t="s">
        <v>228</v>
      </c>
      <c r="C47" s="31" t="s">
        <v>229</v>
      </c>
      <c r="D47" s="32">
        <v>1000.58</v>
      </c>
      <c r="E47" s="32">
        <v>1000.58</v>
      </c>
    </row>
    <row r="48" spans="1:5" ht="15.75" x14ac:dyDescent="0.25">
      <c r="A48" s="29" t="s">
        <v>218</v>
      </c>
      <c r="B48" s="37" t="s">
        <v>230</v>
      </c>
      <c r="C48" s="31" t="s">
        <v>231</v>
      </c>
      <c r="D48" s="32">
        <v>1304.3599999999999</v>
      </c>
      <c r="E48" s="32">
        <v>1304.3599999999999</v>
      </c>
    </row>
    <row r="49" spans="1:5" ht="31.5" x14ac:dyDescent="0.25">
      <c r="A49" s="29" t="s">
        <v>221</v>
      </c>
      <c r="B49" s="37" t="s">
        <v>232</v>
      </c>
      <c r="C49" s="31" t="s">
        <v>233</v>
      </c>
      <c r="D49" s="32">
        <v>4603.1099999999997</v>
      </c>
      <c r="E49" s="32">
        <v>2727.17</v>
      </c>
    </row>
    <row r="50" spans="1:5" ht="15.75" x14ac:dyDescent="0.25">
      <c r="A50" s="29" t="s">
        <v>218</v>
      </c>
      <c r="B50" s="37" t="s">
        <v>234</v>
      </c>
      <c r="C50" s="31" t="s">
        <v>235</v>
      </c>
      <c r="D50" s="32">
        <v>1304.3599999999999</v>
      </c>
      <c r="E50" s="32">
        <v>1304.3599999999999</v>
      </c>
    </row>
    <row r="51" spans="1:5" ht="31.5" x14ac:dyDescent="0.25">
      <c r="A51" s="29" t="s">
        <v>221</v>
      </c>
      <c r="B51" s="37" t="s">
        <v>236</v>
      </c>
      <c r="C51" s="31" t="s">
        <v>237</v>
      </c>
      <c r="D51" s="32">
        <v>4603.1099999999997</v>
      </c>
      <c r="E51" s="32">
        <v>2727.17</v>
      </c>
    </row>
    <row r="52" spans="1:5" ht="15.75" x14ac:dyDescent="0.25">
      <c r="A52" s="29" t="s">
        <v>218</v>
      </c>
      <c r="B52" s="37" t="s">
        <v>238</v>
      </c>
      <c r="C52" s="31" t="s">
        <v>239</v>
      </c>
      <c r="D52" s="32">
        <v>1304.3599999999999</v>
      </c>
      <c r="E52" s="32">
        <v>1304.3599999999999</v>
      </c>
    </row>
    <row r="53" spans="1:5" ht="31.5" x14ac:dyDescent="0.25">
      <c r="A53" s="29" t="s">
        <v>221</v>
      </c>
      <c r="B53" s="37" t="s">
        <v>240</v>
      </c>
      <c r="C53" s="31" t="s">
        <v>241</v>
      </c>
      <c r="D53" s="32">
        <v>4603.1099999999997</v>
      </c>
      <c r="E53" s="32">
        <v>2727.17</v>
      </c>
    </row>
    <row r="54" spans="1:5" ht="15.75" x14ac:dyDescent="0.25">
      <c r="A54" s="29" t="s">
        <v>218</v>
      </c>
      <c r="B54" s="37" t="s">
        <v>242</v>
      </c>
      <c r="C54" s="31" t="s">
        <v>243</v>
      </c>
      <c r="D54" s="32">
        <v>1304.3599999999999</v>
      </c>
      <c r="E54" s="32">
        <v>1304.3599999999999</v>
      </c>
    </row>
    <row r="55" spans="1:5" ht="31.5" x14ac:dyDescent="0.25">
      <c r="A55" s="29" t="s">
        <v>221</v>
      </c>
      <c r="B55" s="37" t="s">
        <v>244</v>
      </c>
      <c r="C55" s="31" t="s">
        <v>245</v>
      </c>
      <c r="D55" s="32">
        <v>4603.1099999999997</v>
      </c>
      <c r="E55" s="32">
        <v>2727.17</v>
      </c>
    </row>
    <row r="56" spans="1:5" ht="15.75" x14ac:dyDescent="0.25">
      <c r="A56" s="29" t="s">
        <v>218</v>
      </c>
      <c r="B56" s="37" t="s">
        <v>246</v>
      </c>
      <c r="C56" s="31" t="s">
        <v>247</v>
      </c>
      <c r="D56" s="32">
        <v>2445.83</v>
      </c>
      <c r="E56" s="32">
        <v>2445.83</v>
      </c>
    </row>
    <row r="57" spans="1:5" ht="15.75" x14ac:dyDescent="0.25">
      <c r="A57" s="29" t="s">
        <v>221</v>
      </c>
      <c r="B57" s="37" t="s">
        <v>248</v>
      </c>
      <c r="C57" s="31" t="s">
        <v>249</v>
      </c>
      <c r="D57" s="32">
        <v>5662.5</v>
      </c>
      <c r="E57" s="32">
        <v>3786.99</v>
      </c>
    </row>
    <row r="58" spans="1:5" ht="31.5" x14ac:dyDescent="0.25">
      <c r="A58" s="29" t="s">
        <v>218</v>
      </c>
      <c r="B58" s="37" t="s">
        <v>250</v>
      </c>
      <c r="C58" s="31" t="s">
        <v>251</v>
      </c>
      <c r="D58" s="32">
        <v>2731.4</v>
      </c>
      <c r="E58" s="32">
        <v>2731.4</v>
      </c>
    </row>
    <row r="59" spans="1:5" ht="15.75" x14ac:dyDescent="0.25">
      <c r="A59" s="29" t="s">
        <v>221</v>
      </c>
      <c r="B59" s="37" t="s">
        <v>252</v>
      </c>
      <c r="C59" s="31" t="s">
        <v>253</v>
      </c>
      <c r="D59" s="32">
        <v>5927.77</v>
      </c>
      <c r="E59" s="32">
        <v>4051.41</v>
      </c>
    </row>
    <row r="60" spans="1:5" ht="15.75" x14ac:dyDescent="0.25">
      <c r="A60" s="29" t="s">
        <v>218</v>
      </c>
      <c r="B60" s="37" t="s">
        <v>254</v>
      </c>
      <c r="C60" s="31" t="s">
        <v>255</v>
      </c>
      <c r="D60" s="32">
        <v>1304.3599999999999</v>
      </c>
      <c r="E60" s="32">
        <v>1304.3599999999999</v>
      </c>
    </row>
    <row r="61" spans="1:5" ht="31.5" x14ac:dyDescent="0.25">
      <c r="A61" s="29" t="s">
        <v>221</v>
      </c>
      <c r="B61" s="37" t="s">
        <v>256</v>
      </c>
      <c r="C61" s="31" t="s">
        <v>257</v>
      </c>
      <c r="D61" s="32">
        <v>4603.1099999999997</v>
      </c>
      <c r="E61" s="32">
        <v>2727.17</v>
      </c>
    </row>
    <row r="62" spans="1:5" ht="15.75" x14ac:dyDescent="0.25">
      <c r="A62" s="29" t="s">
        <v>218</v>
      </c>
      <c r="B62" s="37" t="s">
        <v>258</v>
      </c>
      <c r="C62" s="31" t="s">
        <v>259</v>
      </c>
      <c r="D62" s="32">
        <v>1304.3599999999999</v>
      </c>
      <c r="E62" s="32">
        <v>1304.3599999999999</v>
      </c>
    </row>
    <row r="63" spans="1:5" ht="15.75" x14ac:dyDescent="0.25">
      <c r="A63" s="29" t="s">
        <v>221</v>
      </c>
      <c r="B63" s="37" t="s">
        <v>260</v>
      </c>
      <c r="C63" s="31" t="s">
        <v>261</v>
      </c>
      <c r="D63" s="32">
        <v>4603.1099999999997</v>
      </c>
      <c r="E63" s="32">
        <v>2727.17</v>
      </c>
    </row>
    <row r="64" spans="1:5" ht="15.75" x14ac:dyDescent="0.25">
      <c r="A64" s="29" t="s">
        <v>218</v>
      </c>
      <c r="B64" s="37" t="s">
        <v>262</v>
      </c>
      <c r="C64" s="31" t="s">
        <v>263</v>
      </c>
      <c r="D64" s="32">
        <v>1304.3599999999999</v>
      </c>
      <c r="E64" s="32">
        <v>1304.3599999999999</v>
      </c>
    </row>
    <row r="65" spans="1:5" ht="31.5" x14ac:dyDescent="0.25">
      <c r="A65" s="29" t="s">
        <v>221</v>
      </c>
      <c r="B65" s="37" t="s">
        <v>264</v>
      </c>
      <c r="C65" s="31" t="s">
        <v>265</v>
      </c>
      <c r="D65" s="32">
        <v>4603.1099999999997</v>
      </c>
      <c r="E65" s="32">
        <v>2727.17</v>
      </c>
    </row>
    <row r="66" spans="1:5" ht="15.75" x14ac:dyDescent="0.25">
      <c r="A66" s="29" t="s">
        <v>218</v>
      </c>
      <c r="B66" s="37" t="s">
        <v>266</v>
      </c>
      <c r="C66" s="31" t="s">
        <v>267</v>
      </c>
      <c r="D66" s="32">
        <v>1304.3599999999999</v>
      </c>
      <c r="E66" s="32">
        <v>1304.3599999999999</v>
      </c>
    </row>
    <row r="67" spans="1:5" ht="31.5" x14ac:dyDescent="0.25">
      <c r="A67" s="29" t="s">
        <v>221</v>
      </c>
      <c r="B67" s="37" t="s">
        <v>268</v>
      </c>
      <c r="C67" s="31" t="s">
        <v>269</v>
      </c>
      <c r="D67" s="32">
        <v>4603.1099999999997</v>
      </c>
      <c r="E67" s="32">
        <v>2727.17</v>
      </c>
    </row>
    <row r="68" spans="1:5" ht="15.75" x14ac:dyDescent="0.25">
      <c r="A68" s="29"/>
      <c r="B68" s="74" t="s">
        <v>306</v>
      </c>
      <c r="C68" s="75" t="s">
        <v>307</v>
      </c>
      <c r="D68" s="76">
        <v>1304.3599999999999</v>
      </c>
      <c r="E68" s="76">
        <v>1304.3599999999999</v>
      </c>
    </row>
    <row r="69" spans="1:5" ht="17.25" customHeight="1" x14ac:dyDescent="0.25">
      <c r="A69" s="29"/>
      <c r="B69" s="74" t="s">
        <v>308</v>
      </c>
      <c r="C69" s="75" t="s">
        <v>309</v>
      </c>
      <c r="D69" s="76">
        <v>4603.1099999999997</v>
      </c>
      <c r="E69" s="76">
        <v>2727.17</v>
      </c>
    </row>
    <row r="70" spans="1:5" ht="15.75" x14ac:dyDescent="0.25">
      <c r="A70" s="29"/>
      <c r="B70" s="74" t="s">
        <v>310</v>
      </c>
      <c r="C70" s="75" t="s">
        <v>359</v>
      </c>
      <c r="D70" s="76">
        <v>1304.3599999999999</v>
      </c>
      <c r="E70" s="76">
        <v>1304.3599999999999</v>
      </c>
    </row>
    <row r="71" spans="1:5" ht="15.75" x14ac:dyDescent="0.25">
      <c r="A71" s="29"/>
      <c r="B71" s="74" t="s">
        <v>311</v>
      </c>
      <c r="C71" s="75" t="s">
        <v>360</v>
      </c>
      <c r="D71" s="76">
        <v>1304.3599999999999</v>
      </c>
      <c r="E71" s="76">
        <v>1304.3599999999999</v>
      </c>
    </row>
    <row r="72" spans="1:5" ht="15.75" x14ac:dyDescent="0.25">
      <c r="A72" s="29" t="s">
        <v>218</v>
      </c>
      <c r="B72" s="37" t="s">
        <v>270</v>
      </c>
      <c r="C72" s="31" t="s">
        <v>271</v>
      </c>
      <c r="D72" s="32">
        <v>1304.3599999999999</v>
      </c>
      <c r="E72" s="32">
        <v>1304.3599999999999</v>
      </c>
    </row>
    <row r="73" spans="1:5" ht="15.75" x14ac:dyDescent="0.25">
      <c r="A73" s="29" t="s">
        <v>221</v>
      </c>
      <c r="B73" s="37" t="s">
        <v>272</v>
      </c>
      <c r="C73" s="31" t="s">
        <v>273</v>
      </c>
      <c r="D73" s="32">
        <v>4603.1099999999997</v>
      </c>
      <c r="E73" s="32">
        <v>2727.17</v>
      </c>
    </row>
    <row r="74" spans="1:5" ht="15.75" x14ac:dyDescent="0.25">
      <c r="A74" s="29" t="s">
        <v>218</v>
      </c>
      <c r="B74" s="37" t="s">
        <v>274</v>
      </c>
      <c r="C74" s="31" t="s">
        <v>275</v>
      </c>
      <c r="D74" s="32">
        <v>1304.3599999999999</v>
      </c>
      <c r="E74" s="32">
        <v>1304.3599999999999</v>
      </c>
    </row>
    <row r="75" spans="1:5" ht="15.75" x14ac:dyDescent="0.25">
      <c r="A75" s="29" t="s">
        <v>221</v>
      </c>
      <c r="B75" s="37" t="s">
        <v>276</v>
      </c>
      <c r="C75" s="31" t="s">
        <v>277</v>
      </c>
      <c r="D75" s="32">
        <v>4603.1099999999997</v>
      </c>
      <c r="E75" s="32">
        <v>2727.17</v>
      </c>
    </row>
    <row r="76" spans="1:5" ht="15.75" x14ac:dyDescent="0.25">
      <c r="A76" s="29" t="s">
        <v>218</v>
      </c>
      <c r="B76" s="37" t="s">
        <v>278</v>
      </c>
      <c r="C76" s="31" t="s">
        <v>279</v>
      </c>
      <c r="D76" s="32">
        <v>2731.4</v>
      </c>
      <c r="E76" s="32">
        <v>2731.4</v>
      </c>
    </row>
    <row r="77" spans="1:5" ht="31.5" x14ac:dyDescent="0.25">
      <c r="A77" s="29" t="s">
        <v>221</v>
      </c>
      <c r="B77" s="37" t="s">
        <v>280</v>
      </c>
      <c r="C77" s="31" t="s">
        <v>281</v>
      </c>
      <c r="D77" s="32">
        <v>5927.77</v>
      </c>
      <c r="E77" s="32">
        <v>4051.41</v>
      </c>
    </row>
    <row r="78" spans="1:5" ht="15.75" x14ac:dyDescent="0.25">
      <c r="A78" s="29" t="s">
        <v>218</v>
      </c>
      <c r="B78" s="37" t="s">
        <v>282</v>
      </c>
      <c r="C78" s="31" t="s">
        <v>283</v>
      </c>
      <c r="D78" s="32">
        <v>2731.4</v>
      </c>
      <c r="E78" s="32">
        <v>2731.4</v>
      </c>
    </row>
    <row r="79" spans="1:5" ht="31.5" x14ac:dyDescent="0.25">
      <c r="A79" s="29" t="s">
        <v>221</v>
      </c>
      <c r="B79" s="37" t="s">
        <v>284</v>
      </c>
      <c r="C79" s="31" t="s">
        <v>285</v>
      </c>
      <c r="D79" s="32">
        <v>5927.77</v>
      </c>
      <c r="E79" s="32">
        <v>4051.41</v>
      </c>
    </row>
    <row r="80" spans="1:5" ht="15.75" x14ac:dyDescent="0.25">
      <c r="A80" s="29" t="s">
        <v>218</v>
      </c>
      <c r="B80" s="37" t="s">
        <v>286</v>
      </c>
      <c r="C80" s="31" t="s">
        <v>287</v>
      </c>
      <c r="D80" s="32">
        <v>2731.4</v>
      </c>
      <c r="E80" s="32">
        <v>2731.4</v>
      </c>
    </row>
    <row r="81" spans="1:7" ht="31.5" x14ac:dyDescent="0.25">
      <c r="A81" s="29" t="s">
        <v>221</v>
      </c>
      <c r="B81" s="37" t="s">
        <v>288</v>
      </c>
      <c r="C81" s="31" t="s">
        <v>289</v>
      </c>
      <c r="D81" s="32">
        <v>5927.77</v>
      </c>
      <c r="E81" s="32">
        <v>4051.41</v>
      </c>
    </row>
    <row r="82" spans="1:7" ht="15.75" x14ac:dyDescent="0.25">
      <c r="A82" s="29" t="s">
        <v>218</v>
      </c>
      <c r="B82" s="37" t="s">
        <v>290</v>
      </c>
      <c r="C82" s="31" t="s">
        <v>291</v>
      </c>
      <c r="D82" s="32">
        <v>2731.4</v>
      </c>
      <c r="E82" s="32">
        <v>2731.4</v>
      </c>
    </row>
    <row r="83" spans="1:7" ht="31.5" x14ac:dyDescent="0.25">
      <c r="A83" s="29" t="s">
        <v>221</v>
      </c>
      <c r="B83" s="37" t="s">
        <v>292</v>
      </c>
      <c r="C83" s="31" t="s">
        <v>293</v>
      </c>
      <c r="D83" s="32">
        <v>5927.77</v>
      </c>
      <c r="E83" s="32">
        <v>4051.41</v>
      </c>
    </row>
    <row r="84" spans="1:7" ht="15.75" x14ac:dyDescent="0.25">
      <c r="A84" s="29" t="s">
        <v>218</v>
      </c>
      <c r="B84" s="37" t="s">
        <v>294</v>
      </c>
      <c r="C84" s="31" t="s">
        <v>295</v>
      </c>
      <c r="D84" s="32">
        <v>1304.3599999999999</v>
      </c>
      <c r="E84" s="32">
        <v>1304.3599999999999</v>
      </c>
    </row>
    <row r="85" spans="1:7" ht="31.5" x14ac:dyDescent="0.25">
      <c r="A85" s="29" t="s">
        <v>221</v>
      </c>
      <c r="B85" s="37" t="s">
        <v>296</v>
      </c>
      <c r="C85" s="31" t="s">
        <v>297</v>
      </c>
      <c r="D85" s="32">
        <v>4603.1099999999997</v>
      </c>
      <c r="E85" s="32">
        <v>2727.17</v>
      </c>
    </row>
    <row r="86" spans="1:7" ht="15.75" x14ac:dyDescent="0.25">
      <c r="A86" s="29" t="s">
        <v>218</v>
      </c>
      <c r="B86" s="37" t="s">
        <v>298</v>
      </c>
      <c r="C86" s="31" t="s">
        <v>299</v>
      </c>
      <c r="D86" s="32">
        <v>1304.3599999999999</v>
      </c>
      <c r="E86" s="32">
        <v>1304.3599999999999</v>
      </c>
    </row>
    <row r="87" spans="1:7" ht="31.5" x14ac:dyDescent="0.25">
      <c r="A87" s="29" t="s">
        <v>221</v>
      </c>
      <c r="B87" s="37" t="s">
        <v>300</v>
      </c>
      <c r="C87" s="31" t="s">
        <v>301</v>
      </c>
      <c r="D87" s="32">
        <v>4603.1099999999997</v>
      </c>
      <c r="E87" s="32">
        <v>2727.17</v>
      </c>
    </row>
    <row r="88" spans="1:7" ht="15.75" x14ac:dyDescent="0.25">
      <c r="A88" s="29" t="s">
        <v>218</v>
      </c>
      <c r="B88" s="37" t="s">
        <v>302</v>
      </c>
      <c r="C88" s="31" t="s">
        <v>303</v>
      </c>
      <c r="D88" s="32">
        <v>1304.3599999999999</v>
      </c>
      <c r="E88" s="32">
        <v>1304.3599999999999</v>
      </c>
    </row>
    <row r="89" spans="1:7" ht="31.5" x14ac:dyDescent="0.25">
      <c r="A89" s="29" t="s">
        <v>221</v>
      </c>
      <c r="B89" s="37" t="s">
        <v>304</v>
      </c>
      <c r="C89" s="31" t="s">
        <v>305</v>
      </c>
      <c r="D89" s="32">
        <v>4603.1099999999997</v>
      </c>
      <c r="E89" s="32">
        <v>2727.17</v>
      </c>
    </row>
    <row r="90" spans="1:7" ht="39" customHeight="1" x14ac:dyDescent="0.25">
      <c r="B90" s="46" t="s">
        <v>361</v>
      </c>
      <c r="C90" s="93" t="s">
        <v>362</v>
      </c>
      <c r="D90" s="94"/>
      <c r="E90" s="95"/>
    </row>
    <row r="91" spans="1:7" ht="15.75" x14ac:dyDescent="0.25">
      <c r="B91" s="94" t="s">
        <v>363</v>
      </c>
      <c r="C91" s="94"/>
      <c r="D91" s="94"/>
      <c r="E91" s="95"/>
    </row>
    <row r="92" spans="1:7" ht="45" x14ac:dyDescent="0.25">
      <c r="B92" s="47" t="s">
        <v>364</v>
      </c>
      <c r="C92" s="48" t="s">
        <v>365</v>
      </c>
      <c r="D92" s="49">
        <v>489.77673213706998</v>
      </c>
      <c r="E92" s="49">
        <v>489.77673213706998</v>
      </c>
      <c r="G92" s="51"/>
    </row>
    <row r="93" spans="1:7" ht="45" x14ac:dyDescent="0.25">
      <c r="B93" s="47" t="s">
        <v>366</v>
      </c>
      <c r="C93" s="48" t="s">
        <v>367</v>
      </c>
      <c r="D93" s="49">
        <v>540.27081355963105</v>
      </c>
      <c r="E93" s="49">
        <v>540.27081355963105</v>
      </c>
      <c r="G93" s="51"/>
    </row>
    <row r="94" spans="1:7" ht="45" x14ac:dyDescent="0.25">
      <c r="B94" s="47" t="s">
        <v>368</v>
      </c>
      <c r="C94" s="48" t="s">
        <v>369</v>
      </c>
      <c r="D94" s="49">
        <v>649.12351573926401</v>
      </c>
      <c r="E94" s="49">
        <v>649.12351573926401</v>
      </c>
      <c r="G94" s="51"/>
    </row>
    <row r="95" spans="1:7" ht="30" x14ac:dyDescent="0.25">
      <c r="B95" s="29" t="s">
        <v>370</v>
      </c>
      <c r="C95" s="50" t="s">
        <v>371</v>
      </c>
      <c r="D95" s="32">
        <v>699.12759716182495</v>
      </c>
      <c r="E95" s="32">
        <v>699.12759716182495</v>
      </c>
      <c r="G95" s="51"/>
    </row>
    <row r="96" spans="1:7" ht="30" x14ac:dyDescent="0.25">
      <c r="B96" s="29" t="s">
        <v>372</v>
      </c>
      <c r="C96" s="50" t="s">
        <v>373</v>
      </c>
      <c r="D96" s="32">
        <v>840.06530209499499</v>
      </c>
      <c r="E96" s="32">
        <v>840.06530209499499</v>
      </c>
      <c r="G96" s="51"/>
    </row>
  </sheetData>
  <autoFilter ref="A6:E89">
    <filterColumn colId="2" showButton="0"/>
    <filterColumn colId="3" showButton="0"/>
  </autoFilter>
  <mergeCells count="10">
    <mergeCell ref="B91:E91"/>
    <mergeCell ref="C6:E6"/>
    <mergeCell ref="C42:E42"/>
    <mergeCell ref="C1:E1"/>
    <mergeCell ref="B2:E2"/>
    <mergeCell ref="A4:A5"/>
    <mergeCell ref="B4:B5"/>
    <mergeCell ref="C4:C5"/>
    <mergeCell ref="D4:E4"/>
    <mergeCell ref="C90:E90"/>
  </mergeCells>
  <pageMargins left="0.70866141732283472" right="0.70866141732283472" top="0.35433070866141736" bottom="0.35433070866141736" header="0.31496062992125984" footer="0.31496062992125984"/>
  <pageSetup paperSize="9" scale="66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view="pageBreakPreview" zoomScale="120" zoomScaleNormal="100" zoomScaleSheetLayoutView="120" workbookViewId="0">
      <pane ySplit="4" topLeftCell="A41" activePane="bottomLeft" state="frozen"/>
      <selection pane="bottomLeft" activeCell="T12" sqref="T12"/>
    </sheetView>
  </sheetViews>
  <sheetFormatPr defaultRowHeight="12.75" x14ac:dyDescent="0.2"/>
  <cols>
    <col min="1" max="1" width="9.140625" style="20" customWidth="1"/>
    <col min="2" max="2" width="31.42578125" style="4" customWidth="1"/>
    <col min="3" max="3" width="11.7109375" style="23" hidden="1" customWidth="1"/>
    <col min="4" max="5" width="9.28515625" style="5" customWidth="1"/>
    <col min="6" max="6" width="8.5703125" style="5" customWidth="1"/>
    <col min="7" max="7" width="8.85546875" style="22" customWidth="1"/>
    <col min="8" max="8" width="10.85546875" style="22" customWidth="1"/>
    <col min="9" max="11" width="9.140625" style="5" customWidth="1"/>
    <col min="12" max="183" width="9.140625" style="5"/>
    <col min="184" max="184" width="7.140625" style="5" customWidth="1"/>
    <col min="185" max="185" width="40.5703125" style="5" customWidth="1"/>
    <col min="186" max="186" width="18.85546875" style="5" bestFit="1" customWidth="1"/>
    <col min="187" max="187" width="10.140625" style="5" customWidth="1"/>
    <col min="188" max="188" width="11.42578125" style="5" bestFit="1" customWidth="1"/>
    <col min="189" max="439" width="9.140625" style="5"/>
    <col min="440" max="440" width="7.140625" style="5" customWidth="1"/>
    <col min="441" max="441" width="40.5703125" style="5" customWidth="1"/>
    <col min="442" max="442" width="18.85546875" style="5" bestFit="1" customWidth="1"/>
    <col min="443" max="443" width="10.140625" style="5" customWidth="1"/>
    <col min="444" max="444" width="11.42578125" style="5" bestFit="1" customWidth="1"/>
    <col min="445" max="695" width="9.140625" style="5"/>
    <col min="696" max="696" width="7.140625" style="5" customWidth="1"/>
    <col min="697" max="697" width="40.5703125" style="5" customWidth="1"/>
    <col min="698" max="698" width="18.85546875" style="5" bestFit="1" customWidth="1"/>
    <col min="699" max="699" width="10.140625" style="5" customWidth="1"/>
    <col min="700" max="700" width="11.42578125" style="5" bestFit="1" customWidth="1"/>
    <col min="701" max="951" width="9.140625" style="5"/>
    <col min="952" max="952" width="7.140625" style="5" customWidth="1"/>
    <col min="953" max="953" width="40.5703125" style="5" customWidth="1"/>
    <col min="954" max="954" width="18.85546875" style="5" bestFit="1" customWidth="1"/>
    <col min="955" max="955" width="10.140625" style="5" customWidth="1"/>
    <col min="956" max="956" width="11.42578125" style="5" bestFit="1" customWidth="1"/>
    <col min="957" max="1207" width="9.140625" style="5"/>
    <col min="1208" max="1208" width="7.140625" style="5" customWidth="1"/>
    <col min="1209" max="1209" width="40.5703125" style="5" customWidth="1"/>
    <col min="1210" max="1210" width="18.85546875" style="5" bestFit="1" customWidth="1"/>
    <col min="1211" max="1211" width="10.140625" style="5" customWidth="1"/>
    <col min="1212" max="1212" width="11.42578125" style="5" bestFit="1" customWidth="1"/>
    <col min="1213" max="1463" width="9.140625" style="5"/>
    <col min="1464" max="1464" width="7.140625" style="5" customWidth="1"/>
    <col min="1465" max="1465" width="40.5703125" style="5" customWidth="1"/>
    <col min="1466" max="1466" width="18.85546875" style="5" bestFit="1" customWidth="1"/>
    <col min="1467" max="1467" width="10.140625" style="5" customWidth="1"/>
    <col min="1468" max="1468" width="11.42578125" style="5" bestFit="1" customWidth="1"/>
    <col min="1469" max="1719" width="9.140625" style="5"/>
    <col min="1720" max="1720" width="7.140625" style="5" customWidth="1"/>
    <col min="1721" max="1721" width="40.5703125" style="5" customWidth="1"/>
    <col min="1722" max="1722" width="18.85546875" style="5" bestFit="1" customWidth="1"/>
    <col min="1723" max="1723" width="10.140625" style="5" customWidth="1"/>
    <col min="1724" max="1724" width="11.42578125" style="5" bestFit="1" customWidth="1"/>
    <col min="1725" max="1975" width="9.140625" style="5"/>
    <col min="1976" max="1976" width="7.140625" style="5" customWidth="1"/>
    <col min="1977" max="1977" width="40.5703125" style="5" customWidth="1"/>
    <col min="1978" max="1978" width="18.85546875" style="5" bestFit="1" customWidth="1"/>
    <col min="1979" max="1979" width="10.140625" style="5" customWidth="1"/>
    <col min="1980" max="1980" width="11.42578125" style="5" bestFit="1" customWidth="1"/>
    <col min="1981" max="2231" width="9.140625" style="5"/>
    <col min="2232" max="2232" width="7.140625" style="5" customWidth="1"/>
    <col min="2233" max="2233" width="40.5703125" style="5" customWidth="1"/>
    <col min="2234" max="2234" width="18.85546875" style="5" bestFit="1" customWidth="1"/>
    <col min="2235" max="2235" width="10.140625" style="5" customWidth="1"/>
    <col min="2236" max="2236" width="11.42578125" style="5" bestFit="1" customWidth="1"/>
    <col min="2237" max="2487" width="9.140625" style="5"/>
    <col min="2488" max="2488" width="7.140625" style="5" customWidth="1"/>
    <col min="2489" max="2489" width="40.5703125" style="5" customWidth="1"/>
    <col min="2490" max="2490" width="18.85546875" style="5" bestFit="1" customWidth="1"/>
    <col min="2491" max="2491" width="10.140625" style="5" customWidth="1"/>
    <col min="2492" max="2492" width="11.42578125" style="5" bestFit="1" customWidth="1"/>
    <col min="2493" max="2743" width="9.140625" style="5"/>
    <col min="2744" max="2744" width="7.140625" style="5" customWidth="1"/>
    <col min="2745" max="2745" width="40.5703125" style="5" customWidth="1"/>
    <col min="2746" max="2746" width="18.85546875" style="5" bestFit="1" customWidth="1"/>
    <col min="2747" max="2747" width="10.140625" style="5" customWidth="1"/>
    <col min="2748" max="2748" width="11.42578125" style="5" bestFit="1" customWidth="1"/>
    <col min="2749" max="2999" width="9.140625" style="5"/>
    <col min="3000" max="3000" width="7.140625" style="5" customWidth="1"/>
    <col min="3001" max="3001" width="40.5703125" style="5" customWidth="1"/>
    <col min="3002" max="3002" width="18.85546875" style="5" bestFit="1" customWidth="1"/>
    <col min="3003" max="3003" width="10.140625" style="5" customWidth="1"/>
    <col min="3004" max="3004" width="11.42578125" style="5" bestFit="1" customWidth="1"/>
    <col min="3005" max="3255" width="9.140625" style="5"/>
    <col min="3256" max="3256" width="7.140625" style="5" customWidth="1"/>
    <col min="3257" max="3257" width="40.5703125" style="5" customWidth="1"/>
    <col min="3258" max="3258" width="18.85546875" style="5" bestFit="1" customWidth="1"/>
    <col min="3259" max="3259" width="10.140625" style="5" customWidth="1"/>
    <col min="3260" max="3260" width="11.42578125" style="5" bestFit="1" customWidth="1"/>
    <col min="3261" max="3511" width="9.140625" style="5"/>
    <col min="3512" max="3512" width="7.140625" style="5" customWidth="1"/>
    <col min="3513" max="3513" width="40.5703125" style="5" customWidth="1"/>
    <col min="3514" max="3514" width="18.85546875" style="5" bestFit="1" customWidth="1"/>
    <col min="3515" max="3515" width="10.140625" style="5" customWidth="1"/>
    <col min="3516" max="3516" width="11.42578125" style="5" bestFit="1" customWidth="1"/>
    <col min="3517" max="3767" width="9.140625" style="5"/>
    <col min="3768" max="3768" width="7.140625" style="5" customWidth="1"/>
    <col min="3769" max="3769" width="40.5703125" style="5" customWidth="1"/>
    <col min="3770" max="3770" width="18.85546875" style="5" bestFit="1" customWidth="1"/>
    <col min="3771" max="3771" width="10.140625" style="5" customWidth="1"/>
    <col min="3772" max="3772" width="11.42578125" style="5" bestFit="1" customWidth="1"/>
    <col min="3773" max="4023" width="9.140625" style="5"/>
    <col min="4024" max="4024" width="7.140625" style="5" customWidth="1"/>
    <col min="4025" max="4025" width="40.5703125" style="5" customWidth="1"/>
    <col min="4026" max="4026" width="18.85546875" style="5" bestFit="1" customWidth="1"/>
    <col min="4027" max="4027" width="10.140625" style="5" customWidth="1"/>
    <col min="4028" max="4028" width="11.42578125" style="5" bestFit="1" customWidth="1"/>
    <col min="4029" max="4279" width="9.140625" style="5"/>
    <col min="4280" max="4280" width="7.140625" style="5" customWidth="1"/>
    <col min="4281" max="4281" width="40.5703125" style="5" customWidth="1"/>
    <col min="4282" max="4282" width="18.85546875" style="5" bestFit="1" customWidth="1"/>
    <col min="4283" max="4283" width="10.140625" style="5" customWidth="1"/>
    <col min="4284" max="4284" width="11.42578125" style="5" bestFit="1" customWidth="1"/>
    <col min="4285" max="4535" width="9.140625" style="5"/>
    <col min="4536" max="4536" width="7.140625" style="5" customWidth="1"/>
    <col min="4537" max="4537" width="40.5703125" style="5" customWidth="1"/>
    <col min="4538" max="4538" width="18.85546875" style="5" bestFit="1" customWidth="1"/>
    <col min="4539" max="4539" width="10.140625" style="5" customWidth="1"/>
    <col min="4540" max="4540" width="11.42578125" style="5" bestFit="1" customWidth="1"/>
    <col min="4541" max="4791" width="9.140625" style="5"/>
    <col min="4792" max="4792" width="7.140625" style="5" customWidth="1"/>
    <col min="4793" max="4793" width="40.5703125" style="5" customWidth="1"/>
    <col min="4794" max="4794" width="18.85546875" style="5" bestFit="1" customWidth="1"/>
    <col min="4795" max="4795" width="10.140625" style="5" customWidth="1"/>
    <col min="4796" max="4796" width="11.42578125" style="5" bestFit="1" customWidth="1"/>
    <col min="4797" max="5047" width="9.140625" style="5"/>
    <col min="5048" max="5048" width="7.140625" style="5" customWidth="1"/>
    <col min="5049" max="5049" width="40.5703125" style="5" customWidth="1"/>
    <col min="5050" max="5050" width="18.85546875" style="5" bestFit="1" customWidth="1"/>
    <col min="5051" max="5051" width="10.140625" style="5" customWidth="1"/>
    <col min="5052" max="5052" width="11.42578125" style="5" bestFit="1" customWidth="1"/>
    <col min="5053" max="5303" width="9.140625" style="5"/>
    <col min="5304" max="5304" width="7.140625" style="5" customWidth="1"/>
    <col min="5305" max="5305" width="40.5703125" style="5" customWidth="1"/>
    <col min="5306" max="5306" width="18.85546875" style="5" bestFit="1" customWidth="1"/>
    <col min="5307" max="5307" width="10.140625" style="5" customWidth="1"/>
    <col min="5308" max="5308" width="11.42578125" style="5" bestFit="1" customWidth="1"/>
    <col min="5309" max="5559" width="9.140625" style="5"/>
    <col min="5560" max="5560" width="7.140625" style="5" customWidth="1"/>
    <col min="5561" max="5561" width="40.5703125" style="5" customWidth="1"/>
    <col min="5562" max="5562" width="18.85546875" style="5" bestFit="1" customWidth="1"/>
    <col min="5563" max="5563" width="10.140625" style="5" customWidth="1"/>
    <col min="5564" max="5564" width="11.42578125" style="5" bestFit="1" customWidth="1"/>
    <col min="5565" max="5815" width="9.140625" style="5"/>
    <col min="5816" max="5816" width="7.140625" style="5" customWidth="1"/>
    <col min="5817" max="5817" width="40.5703125" style="5" customWidth="1"/>
    <col min="5818" max="5818" width="18.85546875" style="5" bestFit="1" customWidth="1"/>
    <col min="5819" max="5819" width="10.140625" style="5" customWidth="1"/>
    <col min="5820" max="5820" width="11.42578125" style="5" bestFit="1" customWidth="1"/>
    <col min="5821" max="6071" width="9.140625" style="5"/>
    <col min="6072" max="6072" width="7.140625" style="5" customWidth="1"/>
    <col min="6073" max="6073" width="40.5703125" style="5" customWidth="1"/>
    <col min="6074" max="6074" width="18.85546875" style="5" bestFit="1" customWidth="1"/>
    <col min="6075" max="6075" width="10.140625" style="5" customWidth="1"/>
    <col min="6076" max="6076" width="11.42578125" style="5" bestFit="1" customWidth="1"/>
    <col min="6077" max="6327" width="9.140625" style="5"/>
    <col min="6328" max="6328" width="7.140625" style="5" customWidth="1"/>
    <col min="6329" max="6329" width="40.5703125" style="5" customWidth="1"/>
    <col min="6330" max="6330" width="18.85546875" style="5" bestFit="1" customWidth="1"/>
    <col min="6331" max="6331" width="10.140625" style="5" customWidth="1"/>
    <col min="6332" max="6332" width="11.42578125" style="5" bestFit="1" customWidth="1"/>
    <col min="6333" max="6583" width="9.140625" style="5"/>
    <col min="6584" max="6584" width="7.140625" style="5" customWidth="1"/>
    <col min="6585" max="6585" width="40.5703125" style="5" customWidth="1"/>
    <col min="6586" max="6586" width="18.85546875" style="5" bestFit="1" customWidth="1"/>
    <col min="6587" max="6587" width="10.140625" style="5" customWidth="1"/>
    <col min="6588" max="6588" width="11.42578125" style="5" bestFit="1" customWidth="1"/>
    <col min="6589" max="6839" width="9.140625" style="5"/>
    <col min="6840" max="6840" width="7.140625" style="5" customWidth="1"/>
    <col min="6841" max="6841" width="40.5703125" style="5" customWidth="1"/>
    <col min="6842" max="6842" width="18.85546875" style="5" bestFit="1" customWidth="1"/>
    <col min="6843" max="6843" width="10.140625" style="5" customWidth="1"/>
    <col min="6844" max="6844" width="11.42578125" style="5" bestFit="1" customWidth="1"/>
    <col min="6845" max="7095" width="9.140625" style="5"/>
    <col min="7096" max="7096" width="7.140625" style="5" customWidth="1"/>
    <col min="7097" max="7097" width="40.5703125" style="5" customWidth="1"/>
    <col min="7098" max="7098" width="18.85546875" style="5" bestFit="1" customWidth="1"/>
    <col min="7099" max="7099" width="10.140625" style="5" customWidth="1"/>
    <col min="7100" max="7100" width="11.42578125" style="5" bestFit="1" customWidth="1"/>
    <col min="7101" max="7351" width="9.140625" style="5"/>
    <col min="7352" max="7352" width="7.140625" style="5" customWidth="1"/>
    <col min="7353" max="7353" width="40.5703125" style="5" customWidth="1"/>
    <col min="7354" max="7354" width="18.85546875" style="5" bestFit="1" customWidth="1"/>
    <col min="7355" max="7355" width="10.140625" style="5" customWidth="1"/>
    <col min="7356" max="7356" width="11.42578125" style="5" bestFit="1" customWidth="1"/>
    <col min="7357" max="7607" width="9.140625" style="5"/>
    <col min="7608" max="7608" width="7.140625" style="5" customWidth="1"/>
    <col min="7609" max="7609" width="40.5703125" style="5" customWidth="1"/>
    <col min="7610" max="7610" width="18.85546875" style="5" bestFit="1" customWidth="1"/>
    <col min="7611" max="7611" width="10.140625" style="5" customWidth="1"/>
    <col min="7612" max="7612" width="11.42578125" style="5" bestFit="1" customWidth="1"/>
    <col min="7613" max="7863" width="9.140625" style="5"/>
    <col min="7864" max="7864" width="7.140625" style="5" customWidth="1"/>
    <col min="7865" max="7865" width="40.5703125" style="5" customWidth="1"/>
    <col min="7866" max="7866" width="18.85546875" style="5" bestFit="1" customWidth="1"/>
    <col min="7867" max="7867" width="10.140625" style="5" customWidth="1"/>
    <col min="7868" max="7868" width="11.42578125" style="5" bestFit="1" customWidth="1"/>
    <col min="7869" max="8119" width="9.140625" style="5"/>
    <col min="8120" max="8120" width="7.140625" style="5" customWidth="1"/>
    <col min="8121" max="8121" width="40.5703125" style="5" customWidth="1"/>
    <col min="8122" max="8122" width="18.85546875" style="5" bestFit="1" customWidth="1"/>
    <col min="8123" max="8123" width="10.140625" style="5" customWidth="1"/>
    <col min="8124" max="8124" width="11.42578125" style="5" bestFit="1" customWidth="1"/>
    <col min="8125" max="8375" width="9.140625" style="5"/>
    <col min="8376" max="8376" width="7.140625" style="5" customWidth="1"/>
    <col min="8377" max="8377" width="40.5703125" style="5" customWidth="1"/>
    <col min="8378" max="8378" width="18.85546875" style="5" bestFit="1" customWidth="1"/>
    <col min="8379" max="8379" width="10.140625" style="5" customWidth="1"/>
    <col min="8380" max="8380" width="11.42578125" style="5" bestFit="1" customWidth="1"/>
    <col min="8381" max="8631" width="9.140625" style="5"/>
    <col min="8632" max="8632" width="7.140625" style="5" customWidth="1"/>
    <col min="8633" max="8633" width="40.5703125" style="5" customWidth="1"/>
    <col min="8634" max="8634" width="18.85546875" style="5" bestFit="1" customWidth="1"/>
    <col min="8635" max="8635" width="10.140625" style="5" customWidth="1"/>
    <col min="8636" max="8636" width="11.42578125" style="5" bestFit="1" customWidth="1"/>
    <col min="8637" max="8887" width="9.140625" style="5"/>
    <col min="8888" max="8888" width="7.140625" style="5" customWidth="1"/>
    <col min="8889" max="8889" width="40.5703125" style="5" customWidth="1"/>
    <col min="8890" max="8890" width="18.85546875" style="5" bestFit="1" customWidth="1"/>
    <col min="8891" max="8891" width="10.140625" style="5" customWidth="1"/>
    <col min="8892" max="8892" width="11.42578125" style="5" bestFit="1" customWidth="1"/>
    <col min="8893" max="9143" width="9.140625" style="5"/>
    <col min="9144" max="9144" width="7.140625" style="5" customWidth="1"/>
    <col min="9145" max="9145" width="40.5703125" style="5" customWidth="1"/>
    <col min="9146" max="9146" width="18.85546875" style="5" bestFit="1" customWidth="1"/>
    <col min="9147" max="9147" width="10.140625" style="5" customWidth="1"/>
    <col min="9148" max="9148" width="11.42578125" style="5" bestFit="1" customWidth="1"/>
    <col min="9149" max="9399" width="9.140625" style="5"/>
    <col min="9400" max="9400" width="7.140625" style="5" customWidth="1"/>
    <col min="9401" max="9401" width="40.5703125" style="5" customWidth="1"/>
    <col min="9402" max="9402" width="18.85546875" style="5" bestFit="1" customWidth="1"/>
    <col min="9403" max="9403" width="10.140625" style="5" customWidth="1"/>
    <col min="9404" max="9404" width="11.42578125" style="5" bestFit="1" customWidth="1"/>
    <col min="9405" max="9655" width="9.140625" style="5"/>
    <col min="9656" max="9656" width="7.140625" style="5" customWidth="1"/>
    <col min="9657" max="9657" width="40.5703125" style="5" customWidth="1"/>
    <col min="9658" max="9658" width="18.85546875" style="5" bestFit="1" customWidth="1"/>
    <col min="9659" max="9659" width="10.140625" style="5" customWidth="1"/>
    <col min="9660" max="9660" width="11.42578125" style="5" bestFit="1" customWidth="1"/>
    <col min="9661" max="9911" width="9.140625" style="5"/>
    <col min="9912" max="9912" width="7.140625" style="5" customWidth="1"/>
    <col min="9913" max="9913" width="40.5703125" style="5" customWidth="1"/>
    <col min="9914" max="9914" width="18.85546875" style="5" bestFit="1" customWidth="1"/>
    <col min="9915" max="9915" width="10.140625" style="5" customWidth="1"/>
    <col min="9916" max="9916" width="11.42578125" style="5" bestFit="1" customWidth="1"/>
    <col min="9917" max="10167" width="9.140625" style="5"/>
    <col min="10168" max="10168" width="7.140625" style="5" customWidth="1"/>
    <col min="10169" max="10169" width="40.5703125" style="5" customWidth="1"/>
    <col min="10170" max="10170" width="18.85546875" style="5" bestFit="1" customWidth="1"/>
    <col min="10171" max="10171" width="10.140625" style="5" customWidth="1"/>
    <col min="10172" max="10172" width="11.42578125" style="5" bestFit="1" customWidth="1"/>
    <col min="10173" max="10423" width="9.140625" style="5"/>
    <col min="10424" max="10424" width="7.140625" style="5" customWidth="1"/>
    <col min="10425" max="10425" width="40.5703125" style="5" customWidth="1"/>
    <col min="10426" max="10426" width="18.85546875" style="5" bestFit="1" customWidth="1"/>
    <col min="10427" max="10427" width="10.140625" style="5" customWidth="1"/>
    <col min="10428" max="10428" width="11.42578125" style="5" bestFit="1" customWidth="1"/>
    <col min="10429" max="10679" width="9.140625" style="5"/>
    <col min="10680" max="10680" width="7.140625" style="5" customWidth="1"/>
    <col min="10681" max="10681" width="40.5703125" style="5" customWidth="1"/>
    <col min="10682" max="10682" width="18.85546875" style="5" bestFit="1" customWidth="1"/>
    <col min="10683" max="10683" width="10.140625" style="5" customWidth="1"/>
    <col min="10684" max="10684" width="11.42578125" style="5" bestFit="1" customWidth="1"/>
    <col min="10685" max="10935" width="9.140625" style="5"/>
    <col min="10936" max="10936" width="7.140625" style="5" customWidth="1"/>
    <col min="10937" max="10937" width="40.5703125" style="5" customWidth="1"/>
    <col min="10938" max="10938" width="18.85546875" style="5" bestFit="1" customWidth="1"/>
    <col min="10939" max="10939" width="10.140625" style="5" customWidth="1"/>
    <col min="10940" max="10940" width="11.42578125" style="5" bestFit="1" customWidth="1"/>
    <col min="10941" max="11191" width="9.140625" style="5"/>
    <col min="11192" max="11192" width="7.140625" style="5" customWidth="1"/>
    <col min="11193" max="11193" width="40.5703125" style="5" customWidth="1"/>
    <col min="11194" max="11194" width="18.85546875" style="5" bestFit="1" customWidth="1"/>
    <col min="11195" max="11195" width="10.140625" style="5" customWidth="1"/>
    <col min="11196" max="11196" width="11.42578125" style="5" bestFit="1" customWidth="1"/>
    <col min="11197" max="11447" width="9.140625" style="5"/>
    <col min="11448" max="11448" width="7.140625" style="5" customWidth="1"/>
    <col min="11449" max="11449" width="40.5703125" style="5" customWidth="1"/>
    <col min="11450" max="11450" width="18.85546875" style="5" bestFit="1" customWidth="1"/>
    <col min="11451" max="11451" width="10.140625" style="5" customWidth="1"/>
    <col min="11452" max="11452" width="11.42578125" style="5" bestFit="1" customWidth="1"/>
    <col min="11453" max="11703" width="9.140625" style="5"/>
    <col min="11704" max="11704" width="7.140625" style="5" customWidth="1"/>
    <col min="11705" max="11705" width="40.5703125" style="5" customWidth="1"/>
    <col min="11706" max="11706" width="18.85546875" style="5" bestFit="1" customWidth="1"/>
    <col min="11707" max="11707" width="10.140625" style="5" customWidth="1"/>
    <col min="11708" max="11708" width="11.42578125" style="5" bestFit="1" customWidth="1"/>
    <col min="11709" max="11959" width="9.140625" style="5"/>
    <col min="11960" max="11960" width="7.140625" style="5" customWidth="1"/>
    <col min="11961" max="11961" width="40.5703125" style="5" customWidth="1"/>
    <col min="11962" max="11962" width="18.85546875" style="5" bestFit="1" customWidth="1"/>
    <col min="11963" max="11963" width="10.140625" style="5" customWidth="1"/>
    <col min="11964" max="11964" width="11.42578125" style="5" bestFit="1" customWidth="1"/>
    <col min="11965" max="12215" width="9.140625" style="5"/>
    <col min="12216" max="12216" width="7.140625" style="5" customWidth="1"/>
    <col min="12217" max="12217" width="40.5703125" style="5" customWidth="1"/>
    <col min="12218" max="12218" width="18.85546875" style="5" bestFit="1" customWidth="1"/>
    <col min="12219" max="12219" width="10.140625" style="5" customWidth="1"/>
    <col min="12220" max="12220" width="11.42578125" style="5" bestFit="1" customWidth="1"/>
    <col min="12221" max="12471" width="9.140625" style="5"/>
    <col min="12472" max="12472" width="7.140625" style="5" customWidth="1"/>
    <col min="12473" max="12473" width="40.5703125" style="5" customWidth="1"/>
    <col min="12474" max="12474" width="18.85546875" style="5" bestFit="1" customWidth="1"/>
    <col min="12475" max="12475" width="10.140625" style="5" customWidth="1"/>
    <col min="12476" max="12476" width="11.42578125" style="5" bestFit="1" customWidth="1"/>
    <col min="12477" max="12727" width="9.140625" style="5"/>
    <col min="12728" max="12728" width="7.140625" style="5" customWidth="1"/>
    <col min="12729" max="12729" width="40.5703125" style="5" customWidth="1"/>
    <col min="12730" max="12730" width="18.85546875" style="5" bestFit="1" customWidth="1"/>
    <col min="12731" max="12731" width="10.140625" style="5" customWidth="1"/>
    <col min="12732" max="12732" width="11.42578125" style="5" bestFit="1" customWidth="1"/>
    <col min="12733" max="12983" width="9.140625" style="5"/>
    <col min="12984" max="12984" width="7.140625" style="5" customWidth="1"/>
    <col min="12985" max="12985" width="40.5703125" style="5" customWidth="1"/>
    <col min="12986" max="12986" width="18.85546875" style="5" bestFit="1" customWidth="1"/>
    <col min="12987" max="12987" width="10.140625" style="5" customWidth="1"/>
    <col min="12988" max="12988" width="11.42578125" style="5" bestFit="1" customWidth="1"/>
    <col min="12989" max="13239" width="9.140625" style="5"/>
    <col min="13240" max="13240" width="7.140625" style="5" customWidth="1"/>
    <col min="13241" max="13241" width="40.5703125" style="5" customWidth="1"/>
    <col min="13242" max="13242" width="18.85546875" style="5" bestFit="1" customWidth="1"/>
    <col min="13243" max="13243" width="10.140625" style="5" customWidth="1"/>
    <col min="13244" max="13244" width="11.42578125" style="5" bestFit="1" customWidth="1"/>
    <col min="13245" max="13495" width="9.140625" style="5"/>
    <col min="13496" max="13496" width="7.140625" style="5" customWidth="1"/>
    <col min="13497" max="13497" width="40.5703125" style="5" customWidth="1"/>
    <col min="13498" max="13498" width="18.85546875" style="5" bestFit="1" customWidth="1"/>
    <col min="13499" max="13499" width="10.140625" style="5" customWidth="1"/>
    <col min="13500" max="13500" width="11.42578125" style="5" bestFit="1" customWidth="1"/>
    <col min="13501" max="13751" width="9.140625" style="5"/>
    <col min="13752" max="13752" width="7.140625" style="5" customWidth="1"/>
    <col min="13753" max="13753" width="40.5703125" style="5" customWidth="1"/>
    <col min="13754" max="13754" width="18.85546875" style="5" bestFit="1" customWidth="1"/>
    <col min="13755" max="13755" width="10.140625" style="5" customWidth="1"/>
    <col min="13756" max="13756" width="11.42578125" style="5" bestFit="1" customWidth="1"/>
    <col min="13757" max="14007" width="9.140625" style="5"/>
    <col min="14008" max="14008" width="7.140625" style="5" customWidth="1"/>
    <col min="14009" max="14009" width="40.5703125" style="5" customWidth="1"/>
    <col min="14010" max="14010" width="18.85546875" style="5" bestFit="1" customWidth="1"/>
    <col min="14011" max="14011" width="10.140625" style="5" customWidth="1"/>
    <col min="14012" max="14012" width="11.42578125" style="5" bestFit="1" customWidth="1"/>
    <col min="14013" max="14263" width="9.140625" style="5"/>
    <col min="14264" max="14264" width="7.140625" style="5" customWidth="1"/>
    <col min="14265" max="14265" width="40.5703125" style="5" customWidth="1"/>
    <col min="14266" max="14266" width="18.85546875" style="5" bestFit="1" customWidth="1"/>
    <col min="14267" max="14267" width="10.140625" style="5" customWidth="1"/>
    <col min="14268" max="14268" width="11.42578125" style="5" bestFit="1" customWidth="1"/>
    <col min="14269" max="14519" width="9.140625" style="5"/>
    <col min="14520" max="14520" width="7.140625" style="5" customWidth="1"/>
    <col min="14521" max="14521" width="40.5703125" style="5" customWidth="1"/>
    <col min="14522" max="14522" width="18.85546875" style="5" bestFit="1" customWidth="1"/>
    <col min="14523" max="14523" width="10.140625" style="5" customWidth="1"/>
    <col min="14524" max="14524" width="11.42578125" style="5" bestFit="1" customWidth="1"/>
    <col min="14525" max="14775" width="9.140625" style="5"/>
    <col min="14776" max="14776" width="7.140625" style="5" customWidth="1"/>
    <col min="14777" max="14777" width="40.5703125" style="5" customWidth="1"/>
    <col min="14778" max="14778" width="18.85546875" style="5" bestFit="1" customWidth="1"/>
    <col min="14779" max="14779" width="10.140625" style="5" customWidth="1"/>
    <col min="14780" max="14780" width="11.42578125" style="5" bestFit="1" customWidth="1"/>
    <col min="14781" max="15031" width="9.140625" style="5"/>
    <col min="15032" max="15032" width="7.140625" style="5" customWidth="1"/>
    <col min="15033" max="15033" width="40.5703125" style="5" customWidth="1"/>
    <col min="15034" max="15034" width="18.85546875" style="5" bestFit="1" customWidth="1"/>
    <col min="15035" max="15035" width="10.140625" style="5" customWidth="1"/>
    <col min="15036" max="15036" width="11.42578125" style="5" bestFit="1" customWidth="1"/>
    <col min="15037" max="15287" width="9.140625" style="5"/>
    <col min="15288" max="15288" width="7.140625" style="5" customWidth="1"/>
    <col min="15289" max="15289" width="40.5703125" style="5" customWidth="1"/>
    <col min="15290" max="15290" width="18.85546875" style="5" bestFit="1" customWidth="1"/>
    <col min="15291" max="15291" width="10.140625" style="5" customWidth="1"/>
    <col min="15292" max="15292" width="11.42578125" style="5" bestFit="1" customWidth="1"/>
    <col min="15293" max="15543" width="9.140625" style="5"/>
    <col min="15544" max="15544" width="7.140625" style="5" customWidth="1"/>
    <col min="15545" max="15545" width="40.5703125" style="5" customWidth="1"/>
    <col min="15546" max="15546" width="18.85546875" style="5" bestFit="1" customWidth="1"/>
    <col min="15547" max="15547" width="10.140625" style="5" customWidth="1"/>
    <col min="15548" max="15548" width="11.42578125" style="5" bestFit="1" customWidth="1"/>
    <col min="15549" max="15799" width="9.140625" style="5"/>
    <col min="15800" max="15800" width="7.140625" style="5" customWidth="1"/>
    <col min="15801" max="15801" width="40.5703125" style="5" customWidth="1"/>
    <col min="15802" max="15802" width="18.85546875" style="5" bestFit="1" customWidth="1"/>
    <col min="15803" max="15803" width="10.140625" style="5" customWidth="1"/>
    <col min="15804" max="15804" width="11.42578125" style="5" bestFit="1" customWidth="1"/>
    <col min="15805" max="16055" width="9.140625" style="5"/>
    <col min="16056" max="16056" width="7.140625" style="5" customWidth="1"/>
    <col min="16057" max="16057" width="40.5703125" style="5" customWidth="1"/>
    <col min="16058" max="16058" width="18.85546875" style="5" bestFit="1" customWidth="1"/>
    <col min="16059" max="16059" width="10.140625" style="5" customWidth="1"/>
    <col min="16060" max="16060" width="11.42578125" style="5" bestFit="1" customWidth="1"/>
    <col min="16061" max="16384" width="9.140625" style="5"/>
  </cols>
  <sheetData>
    <row r="1" spans="1:11" ht="67.5" customHeight="1" x14ac:dyDescent="0.2">
      <c r="G1" s="86" t="s">
        <v>354</v>
      </c>
      <c r="H1" s="86"/>
      <c r="I1" s="86"/>
      <c r="J1" s="86"/>
      <c r="K1" s="86"/>
    </row>
    <row r="2" spans="1:11" ht="60" customHeight="1" x14ac:dyDescent="0.2">
      <c r="A2" s="1">
        <v>2084.33</v>
      </c>
      <c r="B2" s="2"/>
      <c r="C2" s="3" t="s">
        <v>0</v>
      </c>
      <c r="D2" s="4"/>
      <c r="E2" s="4"/>
      <c r="F2" s="4"/>
      <c r="G2" s="86" t="s">
        <v>1</v>
      </c>
      <c r="H2" s="86"/>
      <c r="I2" s="86"/>
      <c r="J2" s="86"/>
      <c r="K2" s="86"/>
    </row>
    <row r="3" spans="1:11" ht="30" customHeight="1" x14ac:dyDescent="0.2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ht="25.5" x14ac:dyDescent="0.2">
      <c r="A4" s="6" t="s">
        <v>3</v>
      </c>
      <c r="B4" s="6" t="s">
        <v>4</v>
      </c>
      <c r="C4" s="7"/>
      <c r="D4" s="8" t="s">
        <v>5</v>
      </c>
      <c r="E4" s="8" t="s">
        <v>353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9" t="s">
        <v>11</v>
      </c>
    </row>
    <row r="5" spans="1:11" x14ac:dyDescent="0.2">
      <c r="A5" s="10" t="s">
        <v>12</v>
      </c>
      <c r="B5" s="10" t="s">
        <v>13</v>
      </c>
      <c r="C5" s="11"/>
      <c r="D5" s="12">
        <v>1</v>
      </c>
      <c r="E5" s="12">
        <v>2</v>
      </c>
      <c r="F5" s="12">
        <v>3</v>
      </c>
      <c r="G5" s="12" t="s">
        <v>352</v>
      </c>
      <c r="H5" s="12">
        <v>5</v>
      </c>
      <c r="I5" s="12">
        <v>6</v>
      </c>
      <c r="J5" s="12">
        <v>7</v>
      </c>
      <c r="K5" s="12">
        <v>8</v>
      </c>
    </row>
    <row r="6" spans="1:11" x14ac:dyDescent="0.2">
      <c r="A6" s="13" t="s">
        <v>14</v>
      </c>
      <c r="B6" s="14" t="s">
        <v>15</v>
      </c>
      <c r="C6" s="15">
        <v>18098</v>
      </c>
      <c r="D6" s="16">
        <v>0.83340000000000003</v>
      </c>
      <c r="E6" s="16">
        <v>1</v>
      </c>
      <c r="F6" s="16">
        <v>1.03</v>
      </c>
      <c r="G6" s="16">
        <f>D6*E6*F6</f>
        <v>0.85840000000000005</v>
      </c>
      <c r="H6" s="16">
        <v>1</v>
      </c>
      <c r="I6" s="17">
        <v>0.87841999999999998</v>
      </c>
      <c r="J6" s="16">
        <v>1.4369000000000001</v>
      </c>
      <c r="K6" s="18">
        <f>$A$2*G6*H6*I6*J6</f>
        <v>2258.3200000000002</v>
      </c>
    </row>
    <row r="7" spans="1:11" ht="25.5" x14ac:dyDescent="0.2">
      <c r="A7" s="13" t="s">
        <v>16</v>
      </c>
      <c r="B7" s="14" t="s">
        <v>17</v>
      </c>
      <c r="C7" s="15">
        <v>5450</v>
      </c>
      <c r="D7" s="16">
        <v>0.78149999999999997</v>
      </c>
      <c r="E7" s="16">
        <v>1</v>
      </c>
      <c r="F7" s="16">
        <v>1.03</v>
      </c>
      <c r="G7" s="16">
        <f t="shared" ref="G7:G67" si="0">D7*E7*F7</f>
        <v>0.80489999999999995</v>
      </c>
      <c r="H7" s="16">
        <v>1</v>
      </c>
      <c r="I7" s="17">
        <v>0.87841999999999998</v>
      </c>
      <c r="J7" s="16">
        <v>1.2981</v>
      </c>
      <c r="K7" s="18">
        <f t="shared" ref="K7:K67" si="1">$A$2*G7*H7*I7*J7</f>
        <v>1913.02</v>
      </c>
    </row>
    <row r="8" spans="1:11" x14ac:dyDescent="0.2">
      <c r="A8" s="13" t="s">
        <v>18</v>
      </c>
      <c r="B8" s="14" t="s">
        <v>19</v>
      </c>
      <c r="C8" s="15">
        <v>81750</v>
      </c>
      <c r="D8" s="16">
        <v>0.89</v>
      </c>
      <c r="E8" s="16">
        <v>1</v>
      </c>
      <c r="F8" s="16">
        <v>1.03</v>
      </c>
      <c r="G8" s="16">
        <f t="shared" si="0"/>
        <v>0.91669999999999996</v>
      </c>
      <c r="H8" s="16">
        <v>1</v>
      </c>
      <c r="I8" s="17">
        <v>0.87841999999999998</v>
      </c>
      <c r="J8" s="16">
        <v>1.4068000000000001</v>
      </c>
      <c r="K8" s="18">
        <f t="shared" si="1"/>
        <v>2361.1799999999998</v>
      </c>
    </row>
    <row r="9" spans="1:11" x14ac:dyDescent="0.2">
      <c r="A9" s="13" t="s">
        <v>20</v>
      </c>
      <c r="B9" s="14" t="s">
        <v>21</v>
      </c>
      <c r="C9" s="15">
        <v>90525</v>
      </c>
      <c r="D9" s="16">
        <v>0.85350000000000004</v>
      </c>
      <c r="E9" s="16">
        <v>1</v>
      </c>
      <c r="F9" s="16">
        <v>1.03</v>
      </c>
      <c r="G9" s="16">
        <f t="shared" si="0"/>
        <v>0.87909999999999999</v>
      </c>
      <c r="H9" s="16">
        <v>1</v>
      </c>
      <c r="I9" s="17">
        <v>0.87841999999999998</v>
      </c>
      <c r="J9" s="16">
        <v>1.4159999999999999</v>
      </c>
      <c r="K9" s="18">
        <f t="shared" si="1"/>
        <v>2279.14</v>
      </c>
    </row>
    <row r="10" spans="1:11" x14ac:dyDescent="0.2">
      <c r="A10" s="13" t="s">
        <v>22</v>
      </c>
      <c r="B10" s="14" t="s">
        <v>23</v>
      </c>
      <c r="C10" s="15">
        <v>95754</v>
      </c>
      <c r="D10" s="16">
        <v>1.1760999999999999</v>
      </c>
      <c r="E10" s="16">
        <v>1.65</v>
      </c>
      <c r="F10" s="16">
        <v>1.03</v>
      </c>
      <c r="G10" s="16">
        <f t="shared" si="0"/>
        <v>1.9987999999999999</v>
      </c>
      <c r="H10" s="16">
        <v>1</v>
      </c>
      <c r="I10" s="17">
        <v>0.87841999999999998</v>
      </c>
      <c r="J10" s="16">
        <v>1.3991</v>
      </c>
      <c r="K10" s="18">
        <f t="shared" si="1"/>
        <v>5120.2</v>
      </c>
    </row>
    <row r="11" spans="1:11" x14ac:dyDescent="0.2">
      <c r="A11" s="13" t="s">
        <v>24</v>
      </c>
      <c r="B11" s="14" t="s">
        <v>25</v>
      </c>
      <c r="C11" s="15">
        <v>91981</v>
      </c>
      <c r="D11" s="16">
        <v>1.0285</v>
      </c>
      <c r="E11" s="16">
        <v>1.45</v>
      </c>
      <c r="F11" s="16">
        <v>1.03</v>
      </c>
      <c r="G11" s="16">
        <f t="shared" si="0"/>
        <v>1.5361</v>
      </c>
      <c r="H11" s="16">
        <v>1</v>
      </c>
      <c r="I11" s="17">
        <v>0.87841999999999998</v>
      </c>
      <c r="J11" s="16">
        <v>1.4016</v>
      </c>
      <c r="K11" s="18">
        <f t="shared" si="1"/>
        <v>3941.96</v>
      </c>
    </row>
    <row r="12" spans="1:11" x14ac:dyDescent="0.2">
      <c r="A12" s="13" t="s">
        <v>26</v>
      </c>
      <c r="B12" s="14" t="s">
        <v>27</v>
      </c>
      <c r="C12" s="15">
        <v>57552</v>
      </c>
      <c r="D12" s="16">
        <v>1.5223</v>
      </c>
      <c r="E12" s="16">
        <v>1</v>
      </c>
      <c r="F12" s="16">
        <v>1.47</v>
      </c>
      <c r="G12" s="16">
        <f t="shared" si="0"/>
        <v>2.2378</v>
      </c>
      <c r="H12" s="16">
        <v>1</v>
      </c>
      <c r="I12" s="17">
        <v>0.87841999999999998</v>
      </c>
      <c r="J12" s="16">
        <v>1.581</v>
      </c>
      <c r="K12" s="18">
        <f t="shared" si="1"/>
        <v>6477.71</v>
      </c>
    </row>
    <row r="13" spans="1:11" ht="25.5" x14ac:dyDescent="0.2">
      <c r="A13" s="13" t="s">
        <v>28</v>
      </c>
      <c r="B13" s="14" t="s">
        <v>29</v>
      </c>
      <c r="C13" s="15">
        <v>130555</v>
      </c>
      <c r="D13" s="16">
        <v>0.96960000000000002</v>
      </c>
      <c r="E13" s="16">
        <v>1</v>
      </c>
      <c r="F13" s="16">
        <v>1.03</v>
      </c>
      <c r="G13" s="16">
        <f t="shared" si="0"/>
        <v>0.99870000000000003</v>
      </c>
      <c r="H13" s="16">
        <v>1</v>
      </c>
      <c r="I13" s="17">
        <v>0.87841999999999998</v>
      </c>
      <c r="J13" s="16">
        <v>1.538</v>
      </c>
      <c r="K13" s="18">
        <f t="shared" si="1"/>
        <v>2812.29</v>
      </c>
    </row>
    <row r="14" spans="1:11" x14ac:dyDescent="0.2">
      <c r="A14" s="13" t="s">
        <v>30</v>
      </c>
      <c r="B14" s="14" t="s">
        <v>31</v>
      </c>
      <c r="C14" s="15">
        <v>52602</v>
      </c>
      <c r="D14" s="16">
        <v>0.99880000000000002</v>
      </c>
      <c r="E14" s="16">
        <v>1</v>
      </c>
      <c r="F14" s="16">
        <v>1.03</v>
      </c>
      <c r="G14" s="16">
        <f t="shared" si="0"/>
        <v>1.0287999999999999</v>
      </c>
      <c r="H14" s="16">
        <v>1</v>
      </c>
      <c r="I14" s="17">
        <v>0.87841999999999998</v>
      </c>
      <c r="J14" s="16">
        <v>1.5185999999999999</v>
      </c>
      <c r="K14" s="18">
        <f t="shared" si="1"/>
        <v>2860.51</v>
      </c>
    </row>
    <row r="15" spans="1:11" x14ac:dyDescent="0.2">
      <c r="A15" s="13" t="s">
        <v>32</v>
      </c>
      <c r="B15" s="14" t="s">
        <v>33</v>
      </c>
      <c r="C15" s="15">
        <v>19633</v>
      </c>
      <c r="D15" s="16">
        <v>0.91039999999999999</v>
      </c>
      <c r="E15" s="16">
        <v>1</v>
      </c>
      <c r="F15" s="16">
        <v>1.03</v>
      </c>
      <c r="G15" s="16">
        <f t="shared" si="0"/>
        <v>0.93769999999999998</v>
      </c>
      <c r="H15" s="16">
        <v>1</v>
      </c>
      <c r="I15" s="17">
        <v>0.87841999999999998</v>
      </c>
      <c r="J15" s="16">
        <v>1.4097999999999999</v>
      </c>
      <c r="K15" s="18">
        <f t="shared" si="1"/>
        <v>2420.42</v>
      </c>
    </row>
    <row r="16" spans="1:11" x14ac:dyDescent="0.2">
      <c r="A16" s="13" t="s">
        <v>34</v>
      </c>
      <c r="B16" s="14" t="s">
        <v>35</v>
      </c>
      <c r="C16" s="15">
        <v>42403</v>
      </c>
      <c r="D16" s="16">
        <v>0.87460000000000004</v>
      </c>
      <c r="E16" s="16">
        <v>1</v>
      </c>
      <c r="F16" s="16">
        <v>1.03</v>
      </c>
      <c r="G16" s="16">
        <f t="shared" si="0"/>
        <v>0.90080000000000005</v>
      </c>
      <c r="H16" s="16">
        <v>1</v>
      </c>
      <c r="I16" s="17">
        <v>0.87841999999999998</v>
      </c>
      <c r="J16" s="16">
        <v>1.4227000000000001</v>
      </c>
      <c r="K16" s="18">
        <f t="shared" si="1"/>
        <v>2346.4499999999998</v>
      </c>
    </row>
    <row r="17" spans="1:11" x14ac:dyDescent="0.2">
      <c r="A17" s="13" t="s">
        <v>36</v>
      </c>
      <c r="B17" s="14" t="s">
        <v>37</v>
      </c>
      <c r="C17" s="15">
        <v>36346</v>
      </c>
      <c r="D17" s="16">
        <v>0.87980000000000003</v>
      </c>
      <c r="E17" s="16">
        <v>1</v>
      </c>
      <c r="F17" s="16">
        <v>1.03</v>
      </c>
      <c r="G17" s="16">
        <f t="shared" si="0"/>
        <v>0.90620000000000001</v>
      </c>
      <c r="H17" s="16">
        <v>1</v>
      </c>
      <c r="I17" s="17">
        <v>0.87841999999999998</v>
      </c>
      <c r="J17" s="16">
        <v>1.4135</v>
      </c>
      <c r="K17" s="18">
        <f t="shared" si="1"/>
        <v>2345.25</v>
      </c>
    </row>
    <row r="18" spans="1:11" x14ac:dyDescent="0.2">
      <c r="A18" s="13" t="s">
        <v>38</v>
      </c>
      <c r="B18" s="14" t="s">
        <v>39</v>
      </c>
      <c r="C18" s="15">
        <v>33571</v>
      </c>
      <c r="D18" s="16">
        <v>1.5091000000000001</v>
      </c>
      <c r="E18" s="16">
        <v>1</v>
      </c>
      <c r="F18" s="16">
        <v>1.47</v>
      </c>
      <c r="G18" s="16">
        <f t="shared" si="0"/>
        <v>2.2183999999999999</v>
      </c>
      <c r="H18" s="16">
        <v>1</v>
      </c>
      <c r="I18" s="17">
        <v>0.87841999999999998</v>
      </c>
      <c r="J18" s="16">
        <v>1.5817000000000001</v>
      </c>
      <c r="K18" s="18">
        <f t="shared" si="1"/>
        <v>6424.4</v>
      </c>
    </row>
    <row r="19" spans="1:11" ht="38.25" x14ac:dyDescent="0.2">
      <c r="A19" s="13" t="s">
        <v>40</v>
      </c>
      <c r="B19" s="14" t="s">
        <v>41</v>
      </c>
      <c r="C19" s="15">
        <v>69288</v>
      </c>
      <c r="D19" s="16">
        <v>0.873</v>
      </c>
      <c r="E19" s="16">
        <v>1</v>
      </c>
      <c r="F19" s="16">
        <v>1.03</v>
      </c>
      <c r="G19" s="16">
        <f t="shared" si="0"/>
        <v>0.8992</v>
      </c>
      <c r="H19" s="16">
        <v>1</v>
      </c>
      <c r="I19" s="17">
        <v>0.87841999999999998</v>
      </c>
      <c r="J19" s="16">
        <v>1.4237</v>
      </c>
      <c r="K19" s="18">
        <f t="shared" si="1"/>
        <v>2343.92</v>
      </c>
    </row>
    <row r="20" spans="1:11" x14ac:dyDescent="0.2">
      <c r="A20" s="13" t="s">
        <v>42</v>
      </c>
      <c r="B20" s="14" t="s">
        <v>43</v>
      </c>
      <c r="C20" s="15">
        <v>18971</v>
      </c>
      <c r="D20" s="16">
        <v>1.5105999999999999</v>
      </c>
      <c r="E20" s="16">
        <v>1</v>
      </c>
      <c r="F20" s="16">
        <v>1.47</v>
      </c>
      <c r="G20" s="16">
        <f t="shared" si="0"/>
        <v>2.2206000000000001</v>
      </c>
      <c r="H20" s="16">
        <v>1</v>
      </c>
      <c r="I20" s="17">
        <v>0.87841999999999998</v>
      </c>
      <c r="J20" s="16">
        <v>1.5948</v>
      </c>
      <c r="K20" s="18">
        <f t="shared" si="1"/>
        <v>6484.03</v>
      </c>
    </row>
    <row r="21" spans="1:11" x14ac:dyDescent="0.2">
      <c r="A21" s="13" t="s">
        <v>44</v>
      </c>
      <c r="B21" s="14" t="s">
        <v>45</v>
      </c>
      <c r="C21" s="15">
        <v>24101</v>
      </c>
      <c r="D21" s="16">
        <v>1.0187999999999999</v>
      </c>
      <c r="E21" s="16">
        <v>1</v>
      </c>
      <c r="F21" s="16">
        <v>1.03</v>
      </c>
      <c r="G21" s="16">
        <f t="shared" si="0"/>
        <v>1.0494000000000001</v>
      </c>
      <c r="H21" s="16">
        <v>1.04</v>
      </c>
      <c r="I21" s="17">
        <v>0.87841999999999998</v>
      </c>
      <c r="J21" s="16">
        <v>1.5102</v>
      </c>
      <c r="K21" s="18">
        <f t="shared" si="1"/>
        <v>3017.71</v>
      </c>
    </row>
    <row r="22" spans="1:11" x14ac:dyDescent="0.2">
      <c r="A22" s="13" t="s">
        <v>46</v>
      </c>
      <c r="B22" s="14" t="s">
        <v>47</v>
      </c>
      <c r="C22" s="15">
        <v>25642</v>
      </c>
      <c r="D22" s="16">
        <v>1.0150999999999999</v>
      </c>
      <c r="E22" s="16">
        <v>1</v>
      </c>
      <c r="F22" s="16">
        <v>1.03</v>
      </c>
      <c r="G22" s="16">
        <f t="shared" si="0"/>
        <v>1.0456000000000001</v>
      </c>
      <c r="H22" s="19">
        <v>1.04</v>
      </c>
      <c r="I22" s="17">
        <v>0.87841999999999998</v>
      </c>
      <c r="J22" s="19">
        <v>1.4992000000000001</v>
      </c>
      <c r="K22" s="18">
        <f t="shared" si="1"/>
        <v>2984.88</v>
      </c>
    </row>
    <row r="23" spans="1:11" x14ac:dyDescent="0.2">
      <c r="A23" s="13" t="s">
        <v>48</v>
      </c>
      <c r="B23" s="14" t="s">
        <v>49</v>
      </c>
      <c r="C23" s="15">
        <v>35291</v>
      </c>
      <c r="D23" s="16">
        <v>1.0014000000000001</v>
      </c>
      <c r="E23" s="16">
        <v>1</v>
      </c>
      <c r="F23" s="16">
        <v>0.95</v>
      </c>
      <c r="G23" s="16">
        <f t="shared" si="0"/>
        <v>0.95130000000000003</v>
      </c>
      <c r="H23" s="16">
        <v>1.04</v>
      </c>
      <c r="I23" s="17">
        <v>0.87841999999999998</v>
      </c>
      <c r="J23" s="16">
        <v>1.5619000000000001</v>
      </c>
      <c r="K23" s="18">
        <f t="shared" si="1"/>
        <v>2829.26</v>
      </c>
    </row>
    <row r="24" spans="1:11" ht="38.25" x14ac:dyDescent="0.2">
      <c r="A24" s="13" t="s">
        <v>50</v>
      </c>
      <c r="B24" s="14" t="s">
        <v>51</v>
      </c>
      <c r="C24" s="15">
        <v>105777</v>
      </c>
      <c r="D24" s="16">
        <v>1.0072000000000001</v>
      </c>
      <c r="E24" s="16">
        <v>1</v>
      </c>
      <c r="F24" s="16">
        <v>1.03</v>
      </c>
      <c r="G24" s="16">
        <f t="shared" si="0"/>
        <v>1.0374000000000001</v>
      </c>
      <c r="H24" s="16">
        <v>1</v>
      </c>
      <c r="I24" s="17">
        <v>0.87841999999999998</v>
      </c>
      <c r="J24" s="16">
        <v>1.5411999999999999</v>
      </c>
      <c r="K24" s="18">
        <f t="shared" si="1"/>
        <v>2927.35</v>
      </c>
    </row>
    <row r="25" spans="1:11" x14ac:dyDescent="0.2">
      <c r="A25" s="13" t="s">
        <v>52</v>
      </c>
      <c r="B25" s="14" t="s">
        <v>53</v>
      </c>
      <c r="C25" s="15">
        <v>21115</v>
      </c>
      <c r="D25" s="16">
        <v>1.0373000000000001</v>
      </c>
      <c r="E25" s="16">
        <v>1</v>
      </c>
      <c r="F25" s="16">
        <v>0.95</v>
      </c>
      <c r="G25" s="16">
        <f t="shared" si="0"/>
        <v>0.98540000000000005</v>
      </c>
      <c r="H25" s="16">
        <v>1.04</v>
      </c>
      <c r="I25" s="17">
        <v>0.87841999999999998</v>
      </c>
      <c r="J25" s="16">
        <v>1.5848</v>
      </c>
      <c r="K25" s="18">
        <f t="shared" si="1"/>
        <v>2973.64</v>
      </c>
    </row>
    <row r="26" spans="1:11" x14ac:dyDescent="0.2">
      <c r="A26" s="13" t="s">
        <v>54</v>
      </c>
      <c r="B26" s="14" t="s">
        <v>55</v>
      </c>
      <c r="C26" s="15">
        <v>18038</v>
      </c>
      <c r="D26" s="16">
        <v>0.97570000000000001</v>
      </c>
      <c r="E26" s="16">
        <v>1</v>
      </c>
      <c r="F26" s="16">
        <v>0.95</v>
      </c>
      <c r="G26" s="16">
        <f t="shared" si="0"/>
        <v>0.92689999999999995</v>
      </c>
      <c r="H26" s="16">
        <v>1.113</v>
      </c>
      <c r="I26" s="17">
        <v>0.87841999999999998</v>
      </c>
      <c r="J26" s="16">
        <v>1.5470999999999999</v>
      </c>
      <c r="K26" s="18">
        <f t="shared" si="1"/>
        <v>2922.23</v>
      </c>
    </row>
    <row r="27" spans="1:11" x14ac:dyDescent="0.2">
      <c r="A27" s="13" t="s">
        <v>56</v>
      </c>
      <c r="B27" s="14" t="s">
        <v>57</v>
      </c>
      <c r="C27" s="15">
        <v>19651</v>
      </c>
      <c r="D27" s="16">
        <v>1.0145</v>
      </c>
      <c r="E27" s="16">
        <v>1</v>
      </c>
      <c r="F27" s="16">
        <v>0.95</v>
      </c>
      <c r="G27" s="16">
        <f t="shared" si="0"/>
        <v>0.96379999999999999</v>
      </c>
      <c r="H27" s="16">
        <v>1.113</v>
      </c>
      <c r="I27" s="17">
        <v>0.87841999999999998</v>
      </c>
      <c r="J27" s="16">
        <v>1.5584</v>
      </c>
      <c r="K27" s="18">
        <f t="shared" si="1"/>
        <v>3060.76</v>
      </c>
    </row>
    <row r="28" spans="1:11" x14ac:dyDescent="0.2">
      <c r="A28" s="13" t="s">
        <v>58</v>
      </c>
      <c r="B28" s="14" t="s">
        <v>59</v>
      </c>
      <c r="C28" s="15">
        <v>13134</v>
      </c>
      <c r="D28" s="16">
        <v>0.97230000000000005</v>
      </c>
      <c r="E28" s="16">
        <v>1</v>
      </c>
      <c r="F28" s="16">
        <v>0.95</v>
      </c>
      <c r="G28" s="16">
        <f t="shared" si="0"/>
        <v>0.92369999999999997</v>
      </c>
      <c r="H28" s="16">
        <v>1.113</v>
      </c>
      <c r="I28" s="17">
        <v>0.87841999999999998</v>
      </c>
      <c r="J28" s="16">
        <v>1.5388999999999999</v>
      </c>
      <c r="K28" s="18">
        <f t="shared" si="1"/>
        <v>2896.71</v>
      </c>
    </row>
    <row r="29" spans="1:11" x14ac:dyDescent="0.2">
      <c r="A29" s="13" t="s">
        <v>60</v>
      </c>
      <c r="B29" s="14" t="s">
        <v>61</v>
      </c>
      <c r="C29" s="15">
        <v>17379</v>
      </c>
      <c r="D29" s="16">
        <v>0.99239999999999995</v>
      </c>
      <c r="E29" s="16">
        <v>1</v>
      </c>
      <c r="F29" s="16">
        <v>0.95</v>
      </c>
      <c r="G29" s="16">
        <f t="shared" si="0"/>
        <v>0.94279999999999997</v>
      </c>
      <c r="H29" s="16">
        <v>1.113</v>
      </c>
      <c r="I29" s="17">
        <v>0.87841999999999998</v>
      </c>
      <c r="J29" s="16">
        <v>1.5098</v>
      </c>
      <c r="K29" s="18">
        <f t="shared" si="1"/>
        <v>2900.7</v>
      </c>
    </row>
    <row r="30" spans="1:11" x14ac:dyDescent="0.2">
      <c r="A30" s="13" t="s">
        <v>62</v>
      </c>
      <c r="B30" s="14" t="s">
        <v>63</v>
      </c>
      <c r="C30" s="15">
        <v>14283</v>
      </c>
      <c r="D30" s="16">
        <v>0.97940000000000005</v>
      </c>
      <c r="E30" s="16">
        <v>1</v>
      </c>
      <c r="F30" s="16">
        <v>0.95</v>
      </c>
      <c r="G30" s="16">
        <f t="shared" si="0"/>
        <v>0.9304</v>
      </c>
      <c r="H30" s="16">
        <v>1.113</v>
      </c>
      <c r="I30" s="17">
        <v>0.87841999999999998</v>
      </c>
      <c r="J30" s="16">
        <v>1.5447</v>
      </c>
      <c r="K30" s="18">
        <f t="shared" si="1"/>
        <v>2928.72</v>
      </c>
    </row>
    <row r="31" spans="1:11" x14ac:dyDescent="0.2">
      <c r="A31" s="13" t="s">
        <v>64</v>
      </c>
      <c r="B31" s="14" t="s">
        <v>65</v>
      </c>
      <c r="C31" s="15">
        <v>42461</v>
      </c>
      <c r="D31" s="16">
        <v>1.0045999999999999</v>
      </c>
      <c r="E31" s="16">
        <v>1</v>
      </c>
      <c r="F31" s="16">
        <v>0.95</v>
      </c>
      <c r="G31" s="16">
        <f t="shared" si="0"/>
        <v>0.95440000000000003</v>
      </c>
      <c r="H31" s="16">
        <v>1.04</v>
      </c>
      <c r="I31" s="17">
        <v>0.87841999999999998</v>
      </c>
      <c r="J31" s="16">
        <v>1.5617000000000001</v>
      </c>
      <c r="K31" s="18">
        <f t="shared" si="1"/>
        <v>2838.12</v>
      </c>
    </row>
    <row r="32" spans="1:11" x14ac:dyDescent="0.2">
      <c r="A32" s="13" t="s">
        <v>66</v>
      </c>
      <c r="B32" s="14" t="s">
        <v>67</v>
      </c>
      <c r="C32" s="15">
        <v>12432</v>
      </c>
      <c r="D32" s="16">
        <v>0.98819999999999997</v>
      </c>
      <c r="E32" s="16">
        <v>1</v>
      </c>
      <c r="F32" s="16">
        <v>0.95</v>
      </c>
      <c r="G32" s="16">
        <f t="shared" si="0"/>
        <v>0.93879999999999997</v>
      </c>
      <c r="H32" s="16">
        <v>1.113</v>
      </c>
      <c r="I32" s="17">
        <v>0.87841999999999998</v>
      </c>
      <c r="J32" s="16">
        <v>1.5271999999999999</v>
      </c>
      <c r="K32" s="18">
        <f t="shared" si="1"/>
        <v>2921.68</v>
      </c>
    </row>
    <row r="33" spans="1:11" x14ac:dyDescent="0.2">
      <c r="A33" s="13" t="s">
        <v>68</v>
      </c>
      <c r="B33" s="14" t="s">
        <v>69</v>
      </c>
      <c r="C33" s="15">
        <v>13830</v>
      </c>
      <c r="D33" s="16">
        <v>0.97209999999999996</v>
      </c>
      <c r="E33" s="16">
        <v>1</v>
      </c>
      <c r="F33" s="16">
        <v>1.02</v>
      </c>
      <c r="G33" s="16">
        <f t="shared" si="0"/>
        <v>0.99150000000000005</v>
      </c>
      <c r="H33" s="16">
        <v>1.113</v>
      </c>
      <c r="I33" s="17">
        <v>0.87841999999999998</v>
      </c>
      <c r="J33" s="16">
        <v>1.5156000000000001</v>
      </c>
      <c r="K33" s="18">
        <f t="shared" si="1"/>
        <v>3062.25</v>
      </c>
    </row>
    <row r="34" spans="1:11" x14ac:dyDescent="0.2">
      <c r="A34" s="13" t="s">
        <v>70</v>
      </c>
      <c r="B34" s="14" t="s">
        <v>71</v>
      </c>
      <c r="C34" s="15">
        <v>23145</v>
      </c>
      <c r="D34" s="16">
        <v>0.99960000000000004</v>
      </c>
      <c r="E34" s="16">
        <v>1</v>
      </c>
      <c r="F34" s="16">
        <v>1.02</v>
      </c>
      <c r="G34" s="16">
        <f t="shared" si="0"/>
        <v>1.0196000000000001</v>
      </c>
      <c r="H34" s="16">
        <v>1.04</v>
      </c>
      <c r="I34" s="17">
        <v>0.87841999999999998</v>
      </c>
      <c r="J34" s="16">
        <v>1.5365</v>
      </c>
      <c r="K34" s="18">
        <f t="shared" si="1"/>
        <v>2983.08</v>
      </c>
    </row>
    <row r="35" spans="1:11" x14ac:dyDescent="0.2">
      <c r="A35" s="13" t="s">
        <v>72</v>
      </c>
      <c r="B35" s="14" t="s">
        <v>73</v>
      </c>
      <c r="C35" s="15">
        <v>14679</v>
      </c>
      <c r="D35" s="16">
        <v>0.97940000000000005</v>
      </c>
      <c r="E35" s="16">
        <v>1</v>
      </c>
      <c r="F35" s="16">
        <v>0.95</v>
      </c>
      <c r="G35" s="16">
        <f t="shared" si="0"/>
        <v>0.9304</v>
      </c>
      <c r="H35" s="16">
        <v>1.113</v>
      </c>
      <c r="I35" s="17">
        <v>0.87841999999999998</v>
      </c>
      <c r="J35" s="16">
        <v>1.5427999999999999</v>
      </c>
      <c r="K35" s="18">
        <f t="shared" si="1"/>
        <v>2925.12</v>
      </c>
    </row>
    <row r="36" spans="1:11" x14ac:dyDescent="0.2">
      <c r="A36" s="13" t="s">
        <v>74</v>
      </c>
      <c r="B36" s="14" t="s">
        <v>75</v>
      </c>
      <c r="C36" s="15">
        <v>17203</v>
      </c>
      <c r="D36" s="16">
        <v>0.98719999999999997</v>
      </c>
      <c r="E36" s="16">
        <v>1</v>
      </c>
      <c r="F36" s="16">
        <v>0.95</v>
      </c>
      <c r="G36" s="16">
        <f t="shared" si="0"/>
        <v>0.93779999999999997</v>
      </c>
      <c r="H36" s="16">
        <v>1.113</v>
      </c>
      <c r="I36" s="17">
        <v>0.87841999999999998</v>
      </c>
      <c r="J36" s="16">
        <v>1.5475000000000001</v>
      </c>
      <c r="K36" s="18">
        <f t="shared" si="1"/>
        <v>2957.36</v>
      </c>
    </row>
    <row r="37" spans="1:11" x14ac:dyDescent="0.2">
      <c r="A37" s="13" t="s">
        <v>76</v>
      </c>
      <c r="B37" s="14" t="s">
        <v>77</v>
      </c>
      <c r="C37" s="15">
        <v>36670</v>
      </c>
      <c r="D37" s="16">
        <v>1.0114000000000001</v>
      </c>
      <c r="E37" s="16">
        <v>1</v>
      </c>
      <c r="F37" s="16">
        <v>0.95</v>
      </c>
      <c r="G37" s="16">
        <f t="shared" si="0"/>
        <v>0.96079999999999999</v>
      </c>
      <c r="H37" s="16">
        <v>1.04</v>
      </c>
      <c r="I37" s="17">
        <v>0.87841999999999998</v>
      </c>
      <c r="J37" s="16">
        <v>1.5831999999999999</v>
      </c>
      <c r="K37" s="18">
        <f t="shared" si="1"/>
        <v>2896.48</v>
      </c>
    </row>
    <row r="38" spans="1:11" x14ac:dyDescent="0.2">
      <c r="A38" s="13" t="s">
        <v>78</v>
      </c>
      <c r="B38" s="14" t="s">
        <v>79</v>
      </c>
      <c r="C38" s="15">
        <v>15028</v>
      </c>
      <c r="D38" s="16">
        <v>0.98570000000000002</v>
      </c>
      <c r="E38" s="16">
        <v>1</v>
      </c>
      <c r="F38" s="16">
        <v>0.95</v>
      </c>
      <c r="G38" s="16">
        <f t="shared" si="0"/>
        <v>0.93640000000000001</v>
      </c>
      <c r="H38" s="16">
        <v>1.113</v>
      </c>
      <c r="I38" s="17">
        <v>0.87841999999999998</v>
      </c>
      <c r="J38" s="16">
        <v>1.5364</v>
      </c>
      <c r="K38" s="18">
        <f t="shared" si="1"/>
        <v>2931.77</v>
      </c>
    </row>
    <row r="39" spans="1:11" x14ac:dyDescent="0.2">
      <c r="A39" s="13" t="s">
        <v>80</v>
      </c>
      <c r="B39" s="14" t="s">
        <v>81</v>
      </c>
      <c r="C39" s="15">
        <v>10156</v>
      </c>
      <c r="D39" s="16">
        <v>1.0004</v>
      </c>
      <c r="E39" s="16">
        <v>1</v>
      </c>
      <c r="F39" s="16">
        <v>0.95</v>
      </c>
      <c r="G39" s="16">
        <f t="shared" si="0"/>
        <v>0.95040000000000002</v>
      </c>
      <c r="H39" s="16">
        <v>1.113</v>
      </c>
      <c r="I39" s="17">
        <v>0.87841999999999998</v>
      </c>
      <c r="J39" s="16">
        <v>1.5185999999999999</v>
      </c>
      <c r="K39" s="18">
        <f t="shared" si="1"/>
        <v>2941.13</v>
      </c>
    </row>
    <row r="40" spans="1:11" x14ac:dyDescent="0.2">
      <c r="A40" s="13" t="s">
        <v>82</v>
      </c>
      <c r="B40" s="14" t="s">
        <v>83</v>
      </c>
      <c r="C40" s="15">
        <v>26617</v>
      </c>
      <c r="D40" s="16">
        <v>1.0078</v>
      </c>
      <c r="E40" s="16">
        <v>1</v>
      </c>
      <c r="F40" s="16">
        <v>0.95</v>
      </c>
      <c r="G40" s="16">
        <f t="shared" si="0"/>
        <v>0.95740000000000003</v>
      </c>
      <c r="H40" s="16">
        <v>1.04</v>
      </c>
      <c r="I40" s="17">
        <v>0.87841999999999998</v>
      </c>
      <c r="J40" s="16">
        <v>1.5653999999999999</v>
      </c>
      <c r="K40" s="18">
        <f t="shared" si="1"/>
        <v>2853.78</v>
      </c>
    </row>
    <row r="41" spans="1:11" x14ac:dyDescent="0.2">
      <c r="A41" s="13" t="s">
        <v>84</v>
      </c>
      <c r="B41" s="14" t="s">
        <v>85</v>
      </c>
      <c r="C41" s="15">
        <v>30658</v>
      </c>
      <c r="D41" s="16">
        <v>1.0109999999999999</v>
      </c>
      <c r="E41" s="16">
        <v>1</v>
      </c>
      <c r="F41" s="16">
        <v>0.95</v>
      </c>
      <c r="G41" s="16">
        <f t="shared" si="0"/>
        <v>0.96050000000000002</v>
      </c>
      <c r="H41" s="16">
        <v>1.04</v>
      </c>
      <c r="I41" s="17">
        <v>0.87841999999999998</v>
      </c>
      <c r="J41" s="16">
        <v>1.5589999999999999</v>
      </c>
      <c r="K41" s="18">
        <f t="shared" si="1"/>
        <v>2851.32</v>
      </c>
    </row>
    <row r="42" spans="1:11" x14ac:dyDescent="0.2">
      <c r="A42" s="13" t="s">
        <v>86</v>
      </c>
      <c r="B42" s="14" t="s">
        <v>87</v>
      </c>
      <c r="C42" s="15">
        <v>18628</v>
      </c>
      <c r="D42" s="16">
        <v>0.99350000000000005</v>
      </c>
      <c r="E42" s="16">
        <v>1</v>
      </c>
      <c r="F42" s="16">
        <v>0.95</v>
      </c>
      <c r="G42" s="16">
        <f t="shared" si="0"/>
        <v>0.94379999999999997</v>
      </c>
      <c r="H42" s="16">
        <v>1.113</v>
      </c>
      <c r="I42" s="17">
        <v>0.87841999999999998</v>
      </c>
      <c r="J42" s="16">
        <v>1.5417000000000001</v>
      </c>
      <c r="K42" s="18">
        <f t="shared" si="1"/>
        <v>2965.13</v>
      </c>
    </row>
    <row r="43" spans="1:11" x14ac:dyDescent="0.2">
      <c r="A43" s="13" t="s">
        <v>88</v>
      </c>
      <c r="B43" s="14" t="s">
        <v>89</v>
      </c>
      <c r="C43" s="15">
        <v>85142</v>
      </c>
      <c r="D43" s="16">
        <v>1.0015000000000001</v>
      </c>
      <c r="E43" s="16">
        <v>1</v>
      </c>
      <c r="F43" s="16">
        <v>1.02</v>
      </c>
      <c r="G43" s="16">
        <f t="shared" si="0"/>
        <v>1.0215000000000001</v>
      </c>
      <c r="H43" s="16">
        <v>1</v>
      </c>
      <c r="I43" s="17">
        <v>0.87841999999999998</v>
      </c>
      <c r="J43" s="16">
        <v>1.6</v>
      </c>
      <c r="K43" s="18">
        <f t="shared" si="1"/>
        <v>2992.45</v>
      </c>
    </row>
    <row r="44" spans="1:11" x14ac:dyDescent="0.2">
      <c r="A44" s="13" t="s">
        <v>90</v>
      </c>
      <c r="B44" s="14" t="s">
        <v>91</v>
      </c>
      <c r="C44" s="15">
        <v>22748</v>
      </c>
      <c r="D44" s="16">
        <v>0.98609999999999998</v>
      </c>
      <c r="E44" s="16">
        <v>1</v>
      </c>
      <c r="F44" s="16">
        <v>0.95</v>
      </c>
      <c r="G44" s="16">
        <f t="shared" si="0"/>
        <v>0.93679999999999997</v>
      </c>
      <c r="H44" s="16">
        <v>1.04</v>
      </c>
      <c r="I44" s="17">
        <v>0.87841999999999998</v>
      </c>
      <c r="J44" s="16">
        <v>1.6040000000000001</v>
      </c>
      <c r="K44" s="18">
        <f t="shared" si="1"/>
        <v>2861.23</v>
      </c>
    </row>
    <row r="45" spans="1:11" x14ac:dyDescent="0.2">
      <c r="A45" s="13" t="s">
        <v>92</v>
      </c>
      <c r="B45" s="14" t="s">
        <v>93</v>
      </c>
      <c r="C45" s="15">
        <v>22907</v>
      </c>
      <c r="D45" s="16">
        <v>0.99819999999999998</v>
      </c>
      <c r="E45" s="16">
        <v>1</v>
      </c>
      <c r="F45" s="16">
        <v>0.95</v>
      </c>
      <c r="G45" s="16">
        <f t="shared" si="0"/>
        <v>0.94830000000000003</v>
      </c>
      <c r="H45" s="16">
        <v>1.04</v>
      </c>
      <c r="I45" s="17">
        <v>0.87841999999999998</v>
      </c>
      <c r="J45" s="16">
        <v>1.5824</v>
      </c>
      <c r="K45" s="18">
        <f t="shared" si="1"/>
        <v>2857.35</v>
      </c>
    </row>
    <row r="46" spans="1:11" x14ac:dyDescent="0.2">
      <c r="A46" s="13" t="s">
        <v>94</v>
      </c>
      <c r="B46" s="14" t="s">
        <v>95</v>
      </c>
      <c r="C46" s="15">
        <v>12117</v>
      </c>
      <c r="D46" s="16">
        <v>0.99319999999999997</v>
      </c>
      <c r="E46" s="16">
        <v>1</v>
      </c>
      <c r="F46" s="16">
        <v>0.95</v>
      </c>
      <c r="G46" s="16">
        <f t="shared" si="0"/>
        <v>0.94350000000000001</v>
      </c>
      <c r="H46" s="16">
        <v>1.113</v>
      </c>
      <c r="I46" s="17">
        <v>0.87841999999999998</v>
      </c>
      <c r="J46" s="16">
        <v>1.5046999999999999</v>
      </c>
      <c r="K46" s="18">
        <f t="shared" si="1"/>
        <v>2893.05</v>
      </c>
    </row>
    <row r="47" spans="1:11" x14ac:dyDescent="0.2">
      <c r="A47" s="13" t="s">
        <v>96</v>
      </c>
      <c r="B47" s="14" t="s">
        <v>97</v>
      </c>
      <c r="C47" s="15">
        <v>23099</v>
      </c>
      <c r="D47" s="16">
        <v>1.0143</v>
      </c>
      <c r="E47" s="16">
        <v>1</v>
      </c>
      <c r="F47" s="16">
        <v>1.02</v>
      </c>
      <c r="G47" s="16">
        <f t="shared" si="0"/>
        <v>1.0346</v>
      </c>
      <c r="H47" s="16">
        <v>1.04</v>
      </c>
      <c r="I47" s="17">
        <v>0.87841999999999998</v>
      </c>
      <c r="J47" s="16">
        <v>1.5386</v>
      </c>
      <c r="K47" s="18">
        <f t="shared" si="1"/>
        <v>3031.1</v>
      </c>
    </row>
    <row r="48" spans="1:11" x14ac:dyDescent="0.2">
      <c r="A48" s="13" t="s">
        <v>98</v>
      </c>
      <c r="B48" s="14" t="s">
        <v>99</v>
      </c>
      <c r="C48" s="15">
        <v>37023</v>
      </c>
      <c r="D48" s="16">
        <v>1.0148999999999999</v>
      </c>
      <c r="E48" s="16">
        <v>1</v>
      </c>
      <c r="F48" s="16">
        <v>0.95</v>
      </c>
      <c r="G48" s="16">
        <f t="shared" si="0"/>
        <v>0.96419999999999995</v>
      </c>
      <c r="H48" s="16">
        <v>1.04</v>
      </c>
      <c r="I48" s="17">
        <v>0.87841999999999998</v>
      </c>
      <c r="J48" s="16">
        <v>1.5919000000000001</v>
      </c>
      <c r="K48" s="18">
        <f t="shared" si="1"/>
        <v>2922.7</v>
      </c>
    </row>
    <row r="49" spans="1:11" x14ac:dyDescent="0.2">
      <c r="A49" s="13" t="s">
        <v>100</v>
      </c>
      <c r="B49" s="14" t="s">
        <v>101</v>
      </c>
      <c r="C49" s="15">
        <v>9965</v>
      </c>
      <c r="D49" s="16">
        <v>0.97</v>
      </c>
      <c r="E49" s="16">
        <v>1</v>
      </c>
      <c r="F49" s="16">
        <v>1.02</v>
      </c>
      <c r="G49" s="16">
        <f t="shared" si="0"/>
        <v>0.98939999999999995</v>
      </c>
      <c r="H49" s="16">
        <v>1.113</v>
      </c>
      <c r="I49" s="17">
        <v>0.87841999999999998</v>
      </c>
      <c r="J49" s="16">
        <v>1.5198</v>
      </c>
      <c r="K49" s="18">
        <f t="shared" si="1"/>
        <v>3064.24</v>
      </c>
    </row>
    <row r="50" spans="1:11" x14ac:dyDescent="0.2">
      <c r="A50" s="13" t="s">
        <v>102</v>
      </c>
      <c r="B50" s="14" t="s">
        <v>103</v>
      </c>
      <c r="C50" s="15">
        <v>11548</v>
      </c>
      <c r="D50" s="16">
        <v>0.94799999999999995</v>
      </c>
      <c r="E50" s="16">
        <v>1</v>
      </c>
      <c r="F50" s="16">
        <v>0.95</v>
      </c>
      <c r="G50" s="16">
        <f t="shared" si="0"/>
        <v>0.90059999999999996</v>
      </c>
      <c r="H50" s="16">
        <v>1.113</v>
      </c>
      <c r="I50" s="17">
        <v>0.87841999999999998</v>
      </c>
      <c r="J50" s="16">
        <v>1.5074000000000001</v>
      </c>
      <c r="K50" s="18">
        <f t="shared" si="1"/>
        <v>2766.46</v>
      </c>
    </row>
    <row r="51" spans="1:11" x14ac:dyDescent="0.2">
      <c r="A51" s="13" t="s">
        <v>104</v>
      </c>
      <c r="B51" s="14" t="s">
        <v>105</v>
      </c>
      <c r="C51" s="15">
        <v>43843</v>
      </c>
      <c r="D51" s="16">
        <v>1.0155000000000001</v>
      </c>
      <c r="E51" s="16">
        <v>1</v>
      </c>
      <c r="F51" s="16">
        <v>0.95</v>
      </c>
      <c r="G51" s="16">
        <f t="shared" si="0"/>
        <v>0.9647</v>
      </c>
      <c r="H51" s="16">
        <v>1.04</v>
      </c>
      <c r="I51" s="17">
        <v>0.87841999999999998</v>
      </c>
      <c r="J51" s="16">
        <v>1.5834999999999999</v>
      </c>
      <c r="K51" s="18">
        <f t="shared" si="1"/>
        <v>2908.79</v>
      </c>
    </row>
    <row r="52" spans="1:11" x14ac:dyDescent="0.2">
      <c r="A52" s="13" t="s">
        <v>106</v>
      </c>
      <c r="B52" s="14" t="s">
        <v>107</v>
      </c>
      <c r="C52" s="15">
        <v>41162</v>
      </c>
      <c r="D52" s="16">
        <v>0.99880000000000002</v>
      </c>
      <c r="E52" s="16">
        <v>1</v>
      </c>
      <c r="F52" s="16">
        <v>0.95</v>
      </c>
      <c r="G52" s="16">
        <f t="shared" si="0"/>
        <v>0.94889999999999997</v>
      </c>
      <c r="H52" s="16">
        <v>1.04</v>
      </c>
      <c r="I52" s="17">
        <v>0.87841999999999998</v>
      </c>
      <c r="J52" s="16">
        <v>1.5971</v>
      </c>
      <c r="K52" s="18">
        <f t="shared" si="1"/>
        <v>2885.72</v>
      </c>
    </row>
    <row r="53" spans="1:11" x14ac:dyDescent="0.2">
      <c r="A53" s="13" t="s">
        <v>108</v>
      </c>
      <c r="B53" s="14" t="s">
        <v>109</v>
      </c>
      <c r="C53" s="15">
        <v>21941</v>
      </c>
      <c r="D53" s="16">
        <v>0.99539999999999995</v>
      </c>
      <c r="E53" s="16">
        <v>1</v>
      </c>
      <c r="F53" s="16">
        <v>0.95</v>
      </c>
      <c r="G53" s="16">
        <f t="shared" si="0"/>
        <v>0.9456</v>
      </c>
      <c r="H53" s="16">
        <v>1.04</v>
      </c>
      <c r="I53" s="17">
        <v>0.87841999999999998</v>
      </c>
      <c r="J53" s="16">
        <v>1.603</v>
      </c>
      <c r="K53" s="18">
        <f t="shared" si="1"/>
        <v>2886.31</v>
      </c>
    </row>
    <row r="54" spans="1:11" x14ac:dyDescent="0.2">
      <c r="A54" s="13" t="s">
        <v>110</v>
      </c>
      <c r="B54" s="14" t="s">
        <v>111</v>
      </c>
      <c r="C54" s="15">
        <v>25285</v>
      </c>
      <c r="D54" s="16">
        <v>1.048</v>
      </c>
      <c r="E54" s="16">
        <v>1</v>
      </c>
      <c r="F54" s="16">
        <v>1.02</v>
      </c>
      <c r="G54" s="16">
        <f t="shared" si="0"/>
        <v>1.069</v>
      </c>
      <c r="H54" s="16">
        <v>1.04</v>
      </c>
      <c r="I54" s="17">
        <v>0.87841999999999998</v>
      </c>
      <c r="J54" s="16">
        <v>1.5788</v>
      </c>
      <c r="K54" s="18">
        <f t="shared" si="1"/>
        <v>3213.71</v>
      </c>
    </row>
    <row r="55" spans="1:11" x14ac:dyDescent="0.2">
      <c r="A55" s="13" t="s">
        <v>112</v>
      </c>
      <c r="B55" s="14" t="s">
        <v>113</v>
      </c>
      <c r="C55" s="15">
        <v>17516</v>
      </c>
      <c r="D55" s="16">
        <v>0.98080000000000001</v>
      </c>
      <c r="E55" s="16">
        <v>1</v>
      </c>
      <c r="F55" s="16">
        <v>0.95</v>
      </c>
      <c r="G55" s="16">
        <f t="shared" si="0"/>
        <v>0.93179999999999996</v>
      </c>
      <c r="H55" s="16">
        <v>1.113</v>
      </c>
      <c r="I55" s="17">
        <v>0.87841999999999998</v>
      </c>
      <c r="J55" s="16">
        <v>1.5162</v>
      </c>
      <c r="K55" s="18">
        <f t="shared" si="1"/>
        <v>2879.01</v>
      </c>
    </row>
    <row r="56" spans="1:11" x14ac:dyDescent="0.2">
      <c r="A56" s="13" t="s">
        <v>114</v>
      </c>
      <c r="B56" s="14" t="s">
        <v>115</v>
      </c>
      <c r="C56" s="15">
        <v>16133</v>
      </c>
      <c r="D56" s="16">
        <v>1.0093000000000001</v>
      </c>
      <c r="E56" s="16">
        <v>1</v>
      </c>
      <c r="F56" s="16">
        <v>0.95</v>
      </c>
      <c r="G56" s="16">
        <f t="shared" si="0"/>
        <v>0.95879999999999999</v>
      </c>
      <c r="H56" s="16">
        <v>1.113</v>
      </c>
      <c r="I56" s="17">
        <v>0.87841999999999998</v>
      </c>
      <c r="J56" s="16">
        <v>1.5256000000000001</v>
      </c>
      <c r="K56" s="18">
        <f t="shared" si="1"/>
        <v>2980.8</v>
      </c>
    </row>
    <row r="57" spans="1:11" x14ac:dyDescent="0.2">
      <c r="A57" s="13" t="s">
        <v>116</v>
      </c>
      <c r="B57" s="14" t="s">
        <v>117</v>
      </c>
      <c r="C57" s="15">
        <v>25277</v>
      </c>
      <c r="D57" s="16">
        <v>0.99139999999999995</v>
      </c>
      <c r="E57" s="16">
        <v>1</v>
      </c>
      <c r="F57" s="16">
        <v>1.02</v>
      </c>
      <c r="G57" s="16">
        <f t="shared" si="0"/>
        <v>1.0112000000000001</v>
      </c>
      <c r="H57" s="16">
        <v>1.04</v>
      </c>
      <c r="I57" s="17">
        <v>0.87841999999999998</v>
      </c>
      <c r="J57" s="16">
        <v>1.5404</v>
      </c>
      <c r="K57" s="18">
        <f t="shared" si="1"/>
        <v>2966.01</v>
      </c>
    </row>
    <row r="58" spans="1:11" ht="25.5" x14ac:dyDescent="0.2">
      <c r="A58" s="13" t="s">
        <v>118</v>
      </c>
      <c r="B58" s="14" t="s">
        <v>119</v>
      </c>
      <c r="C58" s="15">
        <v>8686</v>
      </c>
      <c r="D58" s="16">
        <v>0.67290000000000005</v>
      </c>
      <c r="E58" s="16">
        <v>1</v>
      </c>
      <c r="F58" s="16">
        <v>1.03</v>
      </c>
      <c r="G58" s="16">
        <f t="shared" si="0"/>
        <v>0.69310000000000005</v>
      </c>
      <c r="H58" s="16">
        <v>1</v>
      </c>
      <c r="I58" s="17">
        <v>0.87841999999999998</v>
      </c>
      <c r="J58" s="16">
        <v>1.3132999999999999</v>
      </c>
      <c r="K58" s="18">
        <f t="shared" si="1"/>
        <v>1666.59</v>
      </c>
    </row>
    <row r="59" spans="1:11" ht="25.5" x14ac:dyDescent="0.2">
      <c r="A59" s="13" t="s">
        <v>120</v>
      </c>
      <c r="B59" s="14" t="s">
        <v>121</v>
      </c>
      <c r="C59" s="15">
        <v>16126</v>
      </c>
      <c r="D59" s="16">
        <v>0.82989999999999997</v>
      </c>
      <c r="E59" s="16">
        <v>1</v>
      </c>
      <c r="F59" s="16">
        <v>1.03</v>
      </c>
      <c r="G59" s="16">
        <f t="shared" si="0"/>
        <v>0.8548</v>
      </c>
      <c r="H59" s="16">
        <v>1</v>
      </c>
      <c r="I59" s="17">
        <v>0.87841999999999998</v>
      </c>
      <c r="J59" s="16">
        <v>1.4268000000000001</v>
      </c>
      <c r="K59" s="18">
        <f t="shared" si="1"/>
        <v>2233.04</v>
      </c>
    </row>
    <row r="60" spans="1:11" x14ac:dyDescent="0.2">
      <c r="A60" s="13" t="s">
        <v>122</v>
      </c>
      <c r="B60" s="14" t="s">
        <v>123</v>
      </c>
      <c r="C60" s="15">
        <v>24511</v>
      </c>
      <c r="D60" s="16">
        <v>0.8357</v>
      </c>
      <c r="E60" s="16">
        <v>1</v>
      </c>
      <c r="F60" s="16">
        <v>1.03</v>
      </c>
      <c r="G60" s="16">
        <f t="shared" si="0"/>
        <v>0.86080000000000001</v>
      </c>
      <c r="H60" s="16">
        <v>1</v>
      </c>
      <c r="I60" s="17">
        <v>0.87841999999999998</v>
      </c>
      <c r="J60" s="16">
        <v>1.4380999999999999</v>
      </c>
      <c r="K60" s="18">
        <f t="shared" si="1"/>
        <v>2266.52</v>
      </c>
    </row>
    <row r="61" spans="1:11" ht="25.5" x14ac:dyDescent="0.2">
      <c r="A61" s="13" t="s">
        <v>124</v>
      </c>
      <c r="B61" s="14" t="s">
        <v>125</v>
      </c>
      <c r="C61" s="15">
        <v>6292</v>
      </c>
      <c r="D61" s="16">
        <v>0.78669999999999995</v>
      </c>
      <c r="E61" s="16">
        <v>1</v>
      </c>
      <c r="F61" s="16">
        <v>1.03</v>
      </c>
      <c r="G61" s="16">
        <f t="shared" si="0"/>
        <v>0.81030000000000002</v>
      </c>
      <c r="H61" s="16">
        <v>1</v>
      </c>
      <c r="I61" s="17">
        <v>0.87841999999999998</v>
      </c>
      <c r="J61" s="16">
        <v>1.4440999999999999</v>
      </c>
      <c r="K61" s="18">
        <f t="shared" si="1"/>
        <v>2142.46</v>
      </c>
    </row>
    <row r="62" spans="1:11" ht="25.5" x14ac:dyDescent="0.2">
      <c r="A62" s="13" t="s">
        <v>126</v>
      </c>
      <c r="B62" s="14" t="s">
        <v>127</v>
      </c>
      <c r="C62" s="15">
        <v>4160</v>
      </c>
      <c r="D62" s="16">
        <v>0.84709999999999996</v>
      </c>
      <c r="E62" s="16">
        <v>1</v>
      </c>
      <c r="F62" s="16">
        <v>1.03</v>
      </c>
      <c r="G62" s="16">
        <f t="shared" si="0"/>
        <v>0.87250000000000005</v>
      </c>
      <c r="H62" s="19">
        <v>1.113</v>
      </c>
      <c r="I62" s="17">
        <v>0.87841999999999998</v>
      </c>
      <c r="J62" s="19">
        <v>1.3787</v>
      </c>
      <c r="K62" s="18">
        <f t="shared" si="1"/>
        <v>2451.31</v>
      </c>
    </row>
    <row r="63" spans="1:11" ht="25.5" x14ac:dyDescent="0.2">
      <c r="A63" s="13" t="s">
        <v>128</v>
      </c>
      <c r="B63" s="14" t="s">
        <v>129</v>
      </c>
      <c r="C63" s="15">
        <v>274</v>
      </c>
      <c r="D63" s="16">
        <v>0.86729999999999996</v>
      </c>
      <c r="E63" s="16">
        <v>1</v>
      </c>
      <c r="F63" s="16">
        <v>1.03</v>
      </c>
      <c r="G63" s="16">
        <f t="shared" si="0"/>
        <v>0.89329999999999998</v>
      </c>
      <c r="H63" s="16">
        <v>1</v>
      </c>
      <c r="I63" s="17">
        <v>0.87841999999999998</v>
      </c>
      <c r="J63" s="16">
        <v>1.4219999999999999</v>
      </c>
      <c r="K63" s="18">
        <f t="shared" si="1"/>
        <v>2325.7600000000002</v>
      </c>
    </row>
    <row r="64" spans="1:11" x14ac:dyDescent="0.2">
      <c r="A64" s="13" t="s">
        <v>130</v>
      </c>
      <c r="B64" s="14" t="s">
        <v>131</v>
      </c>
      <c r="C64" s="15">
        <v>5550</v>
      </c>
      <c r="D64" s="16">
        <v>0.53390000000000004</v>
      </c>
      <c r="E64" s="16">
        <v>1</v>
      </c>
      <c r="F64" s="16">
        <v>1.03</v>
      </c>
      <c r="G64" s="16">
        <f t="shared" si="0"/>
        <v>0.54990000000000006</v>
      </c>
      <c r="H64" s="16">
        <v>1</v>
      </c>
      <c r="I64" s="17">
        <v>0.87841999999999998</v>
      </c>
      <c r="J64" s="16">
        <v>1.5805</v>
      </c>
      <c r="K64" s="18">
        <f t="shared" si="1"/>
        <v>1591.28</v>
      </c>
    </row>
    <row r="65" spans="1:11" ht="25.5" x14ac:dyDescent="0.2">
      <c r="A65" s="13" t="s">
        <v>132</v>
      </c>
      <c r="B65" s="14" t="s">
        <v>133</v>
      </c>
      <c r="C65" s="15">
        <v>1744</v>
      </c>
      <c r="D65" s="16">
        <v>0.92579999999999996</v>
      </c>
      <c r="E65" s="16">
        <v>1</v>
      </c>
      <c r="F65" s="16">
        <v>1.03</v>
      </c>
      <c r="G65" s="16">
        <f t="shared" si="0"/>
        <v>0.9536</v>
      </c>
      <c r="H65" s="16">
        <v>1</v>
      </c>
      <c r="I65" s="17">
        <v>0.87841999999999998</v>
      </c>
      <c r="J65" s="16">
        <v>1.4497</v>
      </c>
      <c r="K65" s="18">
        <f t="shared" si="1"/>
        <v>2531.12</v>
      </c>
    </row>
    <row r="66" spans="1:11" x14ac:dyDescent="0.2">
      <c r="A66" s="13" t="s">
        <v>134</v>
      </c>
      <c r="B66" s="14" t="s">
        <v>135</v>
      </c>
      <c r="C66" s="15">
        <v>92</v>
      </c>
      <c r="D66" s="16">
        <v>1.0328999999999999</v>
      </c>
      <c r="E66" s="16">
        <v>1</v>
      </c>
      <c r="F66" s="16">
        <v>1.03</v>
      </c>
      <c r="G66" s="16">
        <f t="shared" si="0"/>
        <v>1.0639000000000001</v>
      </c>
      <c r="H66" s="16">
        <v>1</v>
      </c>
      <c r="I66" s="17">
        <v>0.87841999999999998</v>
      </c>
      <c r="J66" s="16">
        <v>1.6297999999999999</v>
      </c>
      <c r="K66" s="18">
        <f t="shared" si="1"/>
        <v>3174.71</v>
      </c>
    </row>
    <row r="67" spans="1:11" x14ac:dyDescent="0.2">
      <c r="A67" s="13">
        <v>560259</v>
      </c>
      <c r="B67" s="14" t="s">
        <v>136</v>
      </c>
      <c r="C67" s="15">
        <v>5505</v>
      </c>
      <c r="D67" s="16">
        <v>0.94430000000000003</v>
      </c>
      <c r="E67" s="16">
        <v>1</v>
      </c>
      <c r="F67" s="16">
        <v>1.03</v>
      </c>
      <c r="G67" s="16">
        <f t="shared" si="0"/>
        <v>0.97260000000000002</v>
      </c>
      <c r="H67" s="16">
        <v>1</v>
      </c>
      <c r="I67" s="17">
        <v>0.87841999999999998</v>
      </c>
      <c r="J67" s="16">
        <v>1.4207000000000001</v>
      </c>
      <c r="K67" s="18">
        <f t="shared" si="1"/>
        <v>2529.91</v>
      </c>
    </row>
    <row r="68" spans="1:11" x14ac:dyDescent="0.2">
      <c r="C68" s="21">
        <f>SUM(C6:C67)</f>
        <v>1889043</v>
      </c>
      <c r="G68" s="5"/>
      <c r="I68" s="22"/>
      <c r="J68" s="22"/>
    </row>
    <row r="69" spans="1:11" x14ac:dyDescent="0.2">
      <c r="G69" s="5"/>
      <c r="I69" s="22"/>
      <c r="J69" s="22"/>
    </row>
  </sheetData>
  <autoFilter ref="A2:A67"/>
  <mergeCells count="3">
    <mergeCell ref="G2:K2"/>
    <mergeCell ref="A3:K3"/>
    <mergeCell ref="G1:K1"/>
  </mergeCells>
  <pageMargins left="1.1811023622047245" right="0.78740157480314965" top="0.98425196850393704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 4</vt:lpstr>
      <vt:lpstr>прил 3</vt:lpstr>
      <vt:lpstr>прил 2</vt:lpstr>
      <vt:lpstr>прил 1</vt:lpstr>
      <vt:lpstr>'прил 1'!Область_печати</vt:lpstr>
      <vt:lpstr>'прил 2'!Область_печати</vt:lpstr>
      <vt:lpstr>'прил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2021-04-01T06:30:00Z</dcterms:modified>
</cp:coreProperties>
</file>